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inkyung_sung\.julia\environments\v1.5\Julia_teaching\Data\"/>
    </mc:Choice>
  </mc:AlternateContent>
  <xr:revisionPtr revIDLastSave="0" documentId="13_ncr:1_{522C656A-285B-48B1-8497-002EE1BB88F8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ambulance" sheetId="5" r:id="rId1"/>
    <sheet name="demand" sheetId="6" r:id="rId2"/>
    <sheet name="Sheet1" sheetId="3" state="hidden" r:id="rId3"/>
  </sheets>
  <definedNames>
    <definedName name="solver_adj" localSheetId="2" hidden="1">Sheet1!$D$5:$D$16,Sheet1!$G$19:$N$30</definedName>
    <definedName name="solver_cvg" localSheetId="2" hidden="1">0.0001</definedName>
    <definedName name="solver_drv" localSheetId="2" hidden="1">2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Sheet1!$D$5:$D$16</definedName>
    <definedName name="solver_lhs2" localSheetId="2" hidden="1">Sheet1!$G$19:$N$30</definedName>
    <definedName name="solver_lhs3" localSheetId="2" hidden="1">Sheet1!$G$31:$N$31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Sheet1!$R$29</definedName>
    <definedName name="solver_pre" localSheetId="2" hidden="1">0.000001</definedName>
    <definedName name="solver_rbv" localSheetId="2" hidden="1">2</definedName>
    <definedName name="solver_rel1" localSheetId="2" hidden="1">5</definedName>
    <definedName name="solver_rel2" localSheetId="2" hidden="1">5</definedName>
    <definedName name="solver_rel3" localSheetId="2" hidden="1">2</definedName>
    <definedName name="solver_rhs1" localSheetId="2" hidden="1">binary</definedName>
    <definedName name="solver_rhs2" localSheetId="2" hidden="1">binary</definedName>
    <definedName name="solver_rhs3" localSheetId="2" hidden="1">1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" l="1"/>
  <c r="I31" i="3"/>
  <c r="J31" i="3"/>
  <c r="K31" i="3"/>
  <c r="L31" i="3"/>
  <c r="M31" i="3"/>
  <c r="N31" i="3"/>
  <c r="G31" i="3"/>
  <c r="D17" i="3" l="1"/>
  <c r="H5" i="3"/>
  <c r="I5" i="3"/>
  <c r="J5" i="3"/>
  <c r="K5" i="3"/>
  <c r="L5" i="3"/>
  <c r="M5" i="3"/>
  <c r="N5" i="3"/>
  <c r="H6" i="3"/>
  <c r="I6" i="3"/>
  <c r="J6" i="3"/>
  <c r="K6" i="3"/>
  <c r="L6" i="3"/>
  <c r="M6" i="3"/>
  <c r="N6" i="3"/>
  <c r="H7" i="3"/>
  <c r="I7" i="3"/>
  <c r="J7" i="3"/>
  <c r="K7" i="3"/>
  <c r="L7" i="3"/>
  <c r="M7" i="3"/>
  <c r="N7" i="3"/>
  <c r="H8" i="3"/>
  <c r="I8" i="3"/>
  <c r="J8" i="3"/>
  <c r="K8" i="3"/>
  <c r="L8" i="3"/>
  <c r="M8" i="3"/>
  <c r="N8" i="3"/>
  <c r="H9" i="3"/>
  <c r="I9" i="3"/>
  <c r="J9" i="3"/>
  <c r="K9" i="3"/>
  <c r="L9" i="3"/>
  <c r="M9" i="3"/>
  <c r="N9" i="3"/>
  <c r="H10" i="3"/>
  <c r="I10" i="3"/>
  <c r="J10" i="3"/>
  <c r="K10" i="3"/>
  <c r="L10" i="3"/>
  <c r="M10" i="3"/>
  <c r="N10" i="3"/>
  <c r="H11" i="3"/>
  <c r="I11" i="3"/>
  <c r="J11" i="3"/>
  <c r="K11" i="3"/>
  <c r="L11" i="3"/>
  <c r="M11" i="3"/>
  <c r="N11" i="3"/>
  <c r="H12" i="3"/>
  <c r="I12" i="3"/>
  <c r="J12" i="3"/>
  <c r="K12" i="3"/>
  <c r="L12" i="3"/>
  <c r="M12" i="3"/>
  <c r="N12" i="3"/>
  <c r="H13" i="3"/>
  <c r="I13" i="3"/>
  <c r="J13" i="3"/>
  <c r="K13" i="3"/>
  <c r="L13" i="3"/>
  <c r="M13" i="3"/>
  <c r="N13" i="3"/>
  <c r="H14" i="3"/>
  <c r="I14" i="3"/>
  <c r="J14" i="3"/>
  <c r="K14" i="3"/>
  <c r="L14" i="3"/>
  <c r="M14" i="3"/>
  <c r="N14" i="3"/>
  <c r="H15" i="3"/>
  <c r="I15" i="3"/>
  <c r="J15" i="3"/>
  <c r="K15" i="3"/>
  <c r="L15" i="3"/>
  <c r="M15" i="3"/>
  <c r="N15" i="3"/>
  <c r="H16" i="3"/>
  <c r="I16" i="3"/>
  <c r="J16" i="3"/>
  <c r="K16" i="3"/>
  <c r="L16" i="3"/>
  <c r="M16" i="3"/>
  <c r="N16" i="3"/>
  <c r="G6" i="3"/>
  <c r="G7" i="3"/>
  <c r="G8" i="3"/>
  <c r="G9" i="3"/>
  <c r="G10" i="3"/>
  <c r="G11" i="3"/>
  <c r="G12" i="3"/>
  <c r="G13" i="3"/>
  <c r="G14" i="3"/>
  <c r="G15" i="3"/>
  <c r="G16" i="3"/>
  <c r="N32" i="3" l="1"/>
  <c r="L32" i="3"/>
  <c r="K32" i="3"/>
  <c r="I32" i="3"/>
  <c r="J32" i="3"/>
  <c r="H32" i="3"/>
  <c r="M32" i="3"/>
  <c r="G5" i="3"/>
  <c r="G32" i="3" s="1"/>
  <c r="G34" i="3" l="1"/>
</calcChain>
</file>

<file path=xl/sharedStrings.xml><?xml version="1.0" encoding="utf-8"?>
<sst xmlns="http://schemas.openxmlformats.org/spreadsheetml/2006/main" count="21" uniqueCount="15">
  <si>
    <t>Constraints</t>
  </si>
  <si>
    <t>x</t>
  </si>
  <si>
    <t>y</t>
  </si>
  <si>
    <t>Decision variable</t>
  </si>
  <si>
    <t>Open or not</t>
  </si>
  <si>
    <t>Facility coordinate</t>
  </si>
  <si>
    <t>Demands coordinate</t>
  </si>
  <si>
    <t>Objective function</t>
  </si>
  <si>
    <t>Xij</t>
  </si>
  <si>
    <t>P</t>
  </si>
  <si>
    <t>ID</t>
  </si>
  <si>
    <t>SumXij</t>
  </si>
  <si>
    <t>Travel time</t>
  </si>
  <si>
    <t>MaxTraveltime</t>
  </si>
  <si>
    <t>Dij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</si>
</sst>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D25" sqref="D25"/>
    </sheetView>
  </sheetViews>
  <sheetFormatPr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>
        <v>65</v>
      </c>
      <c r="B2">
        <v>70</v>
      </c>
    </row>
    <row r="3" spans="1:2" x14ac:dyDescent="0.25">
      <c r="A3">
        <v>82</v>
      </c>
      <c r="B3">
        <v>1</v>
      </c>
    </row>
    <row r="4" spans="1:2" x14ac:dyDescent="0.25">
      <c r="A4">
        <v>78</v>
      </c>
      <c r="B4">
        <v>59</v>
      </c>
    </row>
    <row r="5" spans="1:2" x14ac:dyDescent="0.25">
      <c r="A5">
        <v>27</v>
      </c>
      <c r="B5">
        <v>70</v>
      </c>
    </row>
    <row r="6" spans="1:2" x14ac:dyDescent="0.25">
      <c r="A6">
        <v>98</v>
      </c>
      <c r="B6">
        <v>30</v>
      </c>
    </row>
    <row r="7" spans="1:2" x14ac:dyDescent="0.25">
      <c r="A7">
        <v>77</v>
      </c>
      <c r="B7">
        <v>33</v>
      </c>
    </row>
    <row r="8" spans="1:2" x14ac:dyDescent="0.25">
      <c r="A8">
        <v>49</v>
      </c>
      <c r="B8">
        <v>57</v>
      </c>
    </row>
    <row r="9" spans="1:2" x14ac:dyDescent="0.25">
      <c r="A9">
        <v>43</v>
      </c>
      <c r="B9">
        <v>27</v>
      </c>
    </row>
    <row r="10" spans="1:2" x14ac:dyDescent="0.25">
      <c r="A10">
        <v>83</v>
      </c>
      <c r="B10">
        <v>68</v>
      </c>
    </row>
    <row r="11" spans="1:2" x14ac:dyDescent="0.25">
      <c r="A11">
        <v>20</v>
      </c>
      <c r="B11">
        <v>30</v>
      </c>
    </row>
    <row r="12" spans="1:2" x14ac:dyDescent="0.25">
      <c r="A12">
        <v>5</v>
      </c>
      <c r="B12">
        <v>42</v>
      </c>
    </row>
    <row r="13" spans="1:2" x14ac:dyDescent="0.25">
      <c r="A13">
        <v>20</v>
      </c>
      <c r="B13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FA4F-5B36-4501-9D46-C2826D843A8F}">
  <dimension ref="A1:B37"/>
  <sheetViews>
    <sheetView workbookViewId="0">
      <selection activeCell="H26" sqref="H26"/>
    </sheetView>
  </sheetViews>
  <sheetFormatPr defaultRowHeight="15" x14ac:dyDescent="0.25"/>
  <sheetData>
    <row r="1" spans="1:2" x14ac:dyDescent="0.25">
      <c r="A1" t="s">
        <v>1</v>
      </c>
      <c r="B1" t="s">
        <v>2</v>
      </c>
    </row>
    <row r="2" spans="1:2" x14ac:dyDescent="0.25">
      <c r="A2">
        <v>0</v>
      </c>
      <c r="B2">
        <v>80</v>
      </c>
    </row>
    <row r="3" spans="1:2" x14ac:dyDescent="0.25">
      <c r="A3">
        <v>99</v>
      </c>
      <c r="B3">
        <v>27</v>
      </c>
    </row>
    <row r="4" spans="1:2" x14ac:dyDescent="0.25">
      <c r="A4">
        <v>88</v>
      </c>
      <c r="B4">
        <v>37</v>
      </c>
    </row>
    <row r="5" spans="1:2" x14ac:dyDescent="0.25">
      <c r="A5">
        <v>34</v>
      </c>
      <c r="B5">
        <v>59</v>
      </c>
    </row>
    <row r="6" spans="1:2" x14ac:dyDescent="0.25">
      <c r="A6">
        <v>59</v>
      </c>
      <c r="B6">
        <v>32</v>
      </c>
    </row>
    <row r="7" spans="1:2" x14ac:dyDescent="0.25">
      <c r="A7">
        <v>66</v>
      </c>
      <c r="B7">
        <v>82</v>
      </c>
    </row>
    <row r="8" spans="1:2" x14ac:dyDescent="0.25">
      <c r="A8">
        <v>45</v>
      </c>
      <c r="B8">
        <v>28</v>
      </c>
    </row>
    <row r="9" spans="1:2" x14ac:dyDescent="0.25">
      <c r="A9">
        <v>86</v>
      </c>
      <c r="B9">
        <v>72</v>
      </c>
    </row>
    <row r="10" spans="1:2" x14ac:dyDescent="0.25">
      <c r="A10">
        <v>59</v>
      </c>
      <c r="B10">
        <v>58</v>
      </c>
    </row>
    <row r="11" spans="1:2" x14ac:dyDescent="0.25">
      <c r="A11">
        <v>9</v>
      </c>
      <c r="B11">
        <v>62</v>
      </c>
    </row>
    <row r="12" spans="1:2" x14ac:dyDescent="0.25">
      <c r="A12">
        <v>99</v>
      </c>
      <c r="B12">
        <v>32</v>
      </c>
    </row>
    <row r="13" spans="1:2" x14ac:dyDescent="0.25">
      <c r="A13">
        <v>24</v>
      </c>
      <c r="B13">
        <v>51</v>
      </c>
    </row>
    <row r="14" spans="1:2" x14ac:dyDescent="0.25">
      <c r="A14">
        <v>72</v>
      </c>
      <c r="B14">
        <v>9</v>
      </c>
    </row>
    <row r="15" spans="1:2" x14ac:dyDescent="0.25">
      <c r="A15">
        <v>25</v>
      </c>
      <c r="B15">
        <v>52</v>
      </c>
    </row>
    <row r="16" spans="1:2" x14ac:dyDescent="0.25">
      <c r="A16">
        <v>56</v>
      </c>
      <c r="B16">
        <v>33</v>
      </c>
    </row>
    <row r="17" spans="1:2" x14ac:dyDescent="0.25">
      <c r="A17">
        <v>63</v>
      </c>
      <c r="B17">
        <v>73</v>
      </c>
    </row>
    <row r="18" spans="1:2" x14ac:dyDescent="0.25">
      <c r="A18">
        <v>25</v>
      </c>
      <c r="B18">
        <v>60</v>
      </c>
    </row>
    <row r="19" spans="1:2" x14ac:dyDescent="0.25">
      <c r="A19">
        <v>48</v>
      </c>
      <c r="B19">
        <v>47</v>
      </c>
    </row>
    <row r="20" spans="1:2" x14ac:dyDescent="0.25">
      <c r="A20">
        <v>32</v>
      </c>
      <c r="B20">
        <v>69</v>
      </c>
    </row>
    <row r="21" spans="1:2" x14ac:dyDescent="0.25">
      <c r="A21">
        <v>10</v>
      </c>
      <c r="B21">
        <v>57</v>
      </c>
    </row>
    <row r="22" spans="1:2" x14ac:dyDescent="0.25">
      <c r="A22">
        <v>56</v>
      </c>
      <c r="B22">
        <v>74</v>
      </c>
    </row>
    <row r="23" spans="1:2" x14ac:dyDescent="0.25">
      <c r="A23">
        <v>46</v>
      </c>
      <c r="B23">
        <v>39</v>
      </c>
    </row>
    <row r="24" spans="1:2" x14ac:dyDescent="0.25">
      <c r="A24">
        <v>15</v>
      </c>
      <c r="B24">
        <v>79</v>
      </c>
    </row>
    <row r="25" spans="1:2" x14ac:dyDescent="0.25">
      <c r="A25">
        <v>45</v>
      </c>
      <c r="B25">
        <v>7</v>
      </c>
    </row>
    <row r="26" spans="1:2" x14ac:dyDescent="0.25">
      <c r="A26">
        <v>18</v>
      </c>
      <c r="B26">
        <v>80</v>
      </c>
    </row>
    <row r="27" spans="1:2" x14ac:dyDescent="0.25">
      <c r="A27">
        <v>67</v>
      </c>
      <c r="B27">
        <v>52</v>
      </c>
    </row>
    <row r="28" spans="1:2" x14ac:dyDescent="0.25">
      <c r="A28">
        <v>15</v>
      </c>
      <c r="B28">
        <v>11</v>
      </c>
    </row>
    <row r="29" spans="1:2" x14ac:dyDescent="0.25">
      <c r="A29">
        <v>41</v>
      </c>
      <c r="B29">
        <v>78</v>
      </c>
    </row>
    <row r="30" spans="1:2" x14ac:dyDescent="0.25">
      <c r="A30">
        <v>77</v>
      </c>
      <c r="B30">
        <v>54</v>
      </c>
    </row>
    <row r="31" spans="1:2" x14ac:dyDescent="0.25">
      <c r="A31">
        <v>26</v>
      </c>
      <c r="B31">
        <v>19</v>
      </c>
    </row>
    <row r="32" spans="1:2" x14ac:dyDescent="0.25">
      <c r="A32">
        <v>30</v>
      </c>
      <c r="B32">
        <v>45</v>
      </c>
    </row>
    <row r="33" spans="1:2" x14ac:dyDescent="0.25">
      <c r="A33">
        <v>87</v>
      </c>
      <c r="B33">
        <v>52</v>
      </c>
    </row>
    <row r="34" spans="1:2" x14ac:dyDescent="0.25">
      <c r="A34">
        <v>53</v>
      </c>
      <c r="B34">
        <v>59</v>
      </c>
    </row>
    <row r="35" spans="1:2" x14ac:dyDescent="0.25">
      <c r="A35">
        <v>60</v>
      </c>
      <c r="B35">
        <v>79</v>
      </c>
    </row>
    <row r="36" spans="1:2" x14ac:dyDescent="0.25">
      <c r="A36">
        <v>17</v>
      </c>
      <c r="B36">
        <v>34</v>
      </c>
    </row>
    <row r="37" spans="1:2" x14ac:dyDescent="0.25">
      <c r="A37">
        <v>93</v>
      </c>
      <c r="B37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4"/>
  <sheetViews>
    <sheetView zoomScale="85" zoomScaleNormal="85" workbookViewId="0">
      <selection activeCell="G34" sqref="G34"/>
    </sheetView>
  </sheetViews>
  <sheetFormatPr defaultRowHeight="15" x14ac:dyDescent="0.25"/>
  <cols>
    <col min="4" max="4" width="16.28515625" customWidth="1"/>
    <col min="5" max="5" width="11.85546875" customWidth="1"/>
    <col min="6" max="6" width="3.42578125" customWidth="1"/>
  </cols>
  <sheetData>
    <row r="1" spans="1:14" x14ac:dyDescent="0.25">
      <c r="F1" t="s">
        <v>6</v>
      </c>
    </row>
    <row r="2" spans="1:14" x14ac:dyDescent="0.25">
      <c r="B2" s="15" t="s">
        <v>5</v>
      </c>
      <c r="C2" s="15"/>
      <c r="D2" s="5" t="s">
        <v>3</v>
      </c>
      <c r="F2" t="s">
        <v>1</v>
      </c>
      <c r="G2">
        <v>0</v>
      </c>
      <c r="H2">
        <v>99</v>
      </c>
      <c r="I2">
        <v>88</v>
      </c>
      <c r="J2">
        <v>34</v>
      </c>
      <c r="K2">
        <v>59</v>
      </c>
      <c r="L2">
        <v>66</v>
      </c>
      <c r="M2">
        <v>45</v>
      </c>
      <c r="N2">
        <v>86</v>
      </c>
    </row>
    <row r="3" spans="1:14" x14ac:dyDescent="0.25">
      <c r="B3" s="15" t="s">
        <v>1</v>
      </c>
      <c r="C3" s="15" t="s">
        <v>2</v>
      </c>
      <c r="D3" s="15" t="s">
        <v>4</v>
      </c>
      <c r="F3" t="s">
        <v>2</v>
      </c>
      <c r="G3">
        <v>80</v>
      </c>
      <c r="H3">
        <v>27</v>
      </c>
      <c r="I3">
        <v>37</v>
      </c>
      <c r="J3">
        <v>59</v>
      </c>
      <c r="K3">
        <v>32</v>
      </c>
      <c r="L3">
        <v>82</v>
      </c>
      <c r="M3">
        <v>28</v>
      </c>
      <c r="N3">
        <v>72</v>
      </c>
    </row>
    <row r="4" spans="1:14" ht="15.75" thickBot="1" x14ac:dyDescent="0.3">
      <c r="A4" t="s">
        <v>10</v>
      </c>
      <c r="B4" s="15"/>
      <c r="C4" s="15"/>
      <c r="D4" s="15"/>
      <c r="G4" s="5" t="s">
        <v>14</v>
      </c>
    </row>
    <row r="5" spans="1:14" x14ac:dyDescent="0.25">
      <c r="A5">
        <v>1</v>
      </c>
      <c r="B5">
        <v>65</v>
      </c>
      <c r="C5">
        <v>70</v>
      </c>
      <c r="D5" s="2">
        <v>0</v>
      </c>
      <c r="E5" s="3"/>
      <c r="G5" s="6">
        <f t="shared" ref="G5:N16" si="0">SQRT((G$2-$B5)^2+(G$3-$C5)^2)</f>
        <v>65.76473218982953</v>
      </c>
      <c r="H5" s="7">
        <f t="shared" si="0"/>
        <v>54.817880294662984</v>
      </c>
      <c r="I5" s="7">
        <f t="shared" si="0"/>
        <v>40.224370722237531</v>
      </c>
      <c r="J5" s="7">
        <f t="shared" si="0"/>
        <v>32.893768406797051</v>
      </c>
      <c r="K5" s="7">
        <f t="shared" si="0"/>
        <v>38.470768123342687</v>
      </c>
      <c r="L5" s="7">
        <f t="shared" si="0"/>
        <v>12.041594578792296</v>
      </c>
      <c r="M5" s="7">
        <f t="shared" si="0"/>
        <v>46.518813398452032</v>
      </c>
      <c r="N5" s="8">
        <f t="shared" si="0"/>
        <v>21.095023109728988</v>
      </c>
    </row>
    <row r="6" spans="1:14" x14ac:dyDescent="0.25">
      <c r="A6">
        <v>2</v>
      </c>
      <c r="B6">
        <v>82</v>
      </c>
      <c r="C6">
        <v>1</v>
      </c>
      <c r="D6" s="2">
        <v>0</v>
      </c>
      <c r="E6" s="3"/>
      <c r="G6" s="9">
        <f t="shared" si="0"/>
        <v>113.86395390991831</v>
      </c>
      <c r="H6" s="10">
        <f t="shared" si="0"/>
        <v>31.064449134018133</v>
      </c>
      <c r="I6" s="10">
        <f t="shared" si="0"/>
        <v>36.496575181789318</v>
      </c>
      <c r="J6" s="10">
        <f t="shared" si="0"/>
        <v>75.286120898874842</v>
      </c>
      <c r="K6" s="10">
        <f t="shared" si="0"/>
        <v>38.600518131237564</v>
      </c>
      <c r="L6" s="10">
        <f t="shared" si="0"/>
        <v>82.565125809872058</v>
      </c>
      <c r="M6" s="10">
        <f t="shared" si="0"/>
        <v>45.803929962395145</v>
      </c>
      <c r="N6" s="11">
        <f t="shared" si="0"/>
        <v>71.112586790244109</v>
      </c>
    </row>
    <row r="7" spans="1:14" x14ac:dyDescent="0.25">
      <c r="A7">
        <v>3</v>
      </c>
      <c r="B7">
        <v>78</v>
      </c>
      <c r="C7">
        <v>59</v>
      </c>
      <c r="D7" s="2">
        <v>1</v>
      </c>
      <c r="E7" s="3"/>
      <c r="G7" s="9">
        <f t="shared" si="0"/>
        <v>80.777472107017559</v>
      </c>
      <c r="H7" s="10">
        <f t="shared" si="0"/>
        <v>38.275318418009277</v>
      </c>
      <c r="I7" s="10">
        <f t="shared" si="0"/>
        <v>24.166091947189145</v>
      </c>
      <c r="J7" s="10">
        <f t="shared" si="0"/>
        <v>44</v>
      </c>
      <c r="K7" s="10">
        <f t="shared" si="0"/>
        <v>33.015148038438355</v>
      </c>
      <c r="L7" s="10">
        <f t="shared" si="0"/>
        <v>25.942243542145693</v>
      </c>
      <c r="M7" s="10">
        <f t="shared" si="0"/>
        <v>45.276925690687087</v>
      </c>
      <c r="N7" s="11">
        <f t="shared" si="0"/>
        <v>15.264337522473747</v>
      </c>
    </row>
    <row r="8" spans="1:14" x14ac:dyDescent="0.25">
      <c r="A8">
        <v>4</v>
      </c>
      <c r="B8">
        <v>27</v>
      </c>
      <c r="C8">
        <v>70</v>
      </c>
      <c r="D8" s="2">
        <v>1</v>
      </c>
      <c r="E8" s="3"/>
      <c r="G8" s="9">
        <f t="shared" si="0"/>
        <v>28.792360097775937</v>
      </c>
      <c r="H8" s="10">
        <f t="shared" si="0"/>
        <v>83.86298349093002</v>
      </c>
      <c r="I8" s="10">
        <f t="shared" si="0"/>
        <v>69.354163537598808</v>
      </c>
      <c r="J8" s="10">
        <f t="shared" si="0"/>
        <v>13.038404810405298</v>
      </c>
      <c r="K8" s="10">
        <f t="shared" si="0"/>
        <v>49.678969393496885</v>
      </c>
      <c r="L8" s="10">
        <f t="shared" si="0"/>
        <v>40.80441152620633</v>
      </c>
      <c r="M8" s="10">
        <f t="shared" si="0"/>
        <v>45.694638635183452</v>
      </c>
      <c r="N8" s="11">
        <f t="shared" si="0"/>
        <v>59.033888572581766</v>
      </c>
    </row>
    <row r="9" spans="1:14" x14ac:dyDescent="0.25">
      <c r="A9">
        <v>5</v>
      </c>
      <c r="B9">
        <v>98</v>
      </c>
      <c r="C9">
        <v>30</v>
      </c>
      <c r="D9" s="2">
        <v>0</v>
      </c>
      <c r="E9" s="3"/>
      <c r="G9" s="9">
        <f t="shared" si="0"/>
        <v>110.01818031580054</v>
      </c>
      <c r="H9" s="10">
        <f t="shared" si="0"/>
        <v>3.1622776601683795</v>
      </c>
      <c r="I9" s="10">
        <f t="shared" si="0"/>
        <v>12.206555615733702</v>
      </c>
      <c r="J9" s="10">
        <f t="shared" si="0"/>
        <v>70.263788682364691</v>
      </c>
      <c r="K9" s="10">
        <f t="shared" si="0"/>
        <v>39.05124837953327</v>
      </c>
      <c r="L9" s="10">
        <f t="shared" si="0"/>
        <v>61.057350089894989</v>
      </c>
      <c r="M9" s="10">
        <f t="shared" si="0"/>
        <v>53.037722424704477</v>
      </c>
      <c r="N9" s="11">
        <f t="shared" si="0"/>
        <v>43.68065933568311</v>
      </c>
    </row>
    <row r="10" spans="1:14" x14ac:dyDescent="0.25">
      <c r="A10">
        <v>6</v>
      </c>
      <c r="B10">
        <v>77</v>
      </c>
      <c r="C10">
        <v>33</v>
      </c>
      <c r="D10" s="2">
        <v>1</v>
      </c>
      <c r="E10" s="3"/>
      <c r="G10" s="9">
        <f t="shared" si="0"/>
        <v>90.210864090751286</v>
      </c>
      <c r="H10" s="10">
        <f t="shared" si="0"/>
        <v>22.803508501982758</v>
      </c>
      <c r="I10" s="10">
        <f t="shared" si="0"/>
        <v>11.704699910719626</v>
      </c>
      <c r="J10" s="10">
        <f t="shared" si="0"/>
        <v>50.24937810560445</v>
      </c>
      <c r="K10" s="10">
        <f t="shared" si="0"/>
        <v>18.027756377319946</v>
      </c>
      <c r="L10" s="10">
        <f t="shared" si="0"/>
        <v>50.219518117958877</v>
      </c>
      <c r="M10" s="10">
        <f t="shared" si="0"/>
        <v>32.388269481403292</v>
      </c>
      <c r="N10" s="11">
        <f t="shared" si="0"/>
        <v>40.024992192379003</v>
      </c>
    </row>
    <row r="11" spans="1:14" x14ac:dyDescent="0.25">
      <c r="A11">
        <v>7</v>
      </c>
      <c r="B11">
        <v>49</v>
      </c>
      <c r="C11">
        <v>57</v>
      </c>
      <c r="D11" s="2">
        <v>0</v>
      </c>
      <c r="E11" s="3"/>
      <c r="G11" s="9">
        <f t="shared" si="0"/>
        <v>54.12947441089743</v>
      </c>
      <c r="H11" s="10">
        <f t="shared" si="0"/>
        <v>58.309518948453004</v>
      </c>
      <c r="I11" s="10">
        <f t="shared" si="0"/>
        <v>43.829214001622255</v>
      </c>
      <c r="J11" s="10">
        <f t="shared" si="0"/>
        <v>15.132745950421556</v>
      </c>
      <c r="K11" s="10">
        <f t="shared" si="0"/>
        <v>26.92582403567252</v>
      </c>
      <c r="L11" s="10">
        <f t="shared" si="0"/>
        <v>30.232432915661949</v>
      </c>
      <c r="M11" s="10">
        <f t="shared" si="0"/>
        <v>29.274562336608895</v>
      </c>
      <c r="N11" s="11">
        <f t="shared" si="0"/>
        <v>39.924929555354261</v>
      </c>
    </row>
    <row r="12" spans="1:14" x14ac:dyDescent="0.25">
      <c r="A12">
        <v>8</v>
      </c>
      <c r="B12">
        <v>43</v>
      </c>
      <c r="C12">
        <v>27</v>
      </c>
      <c r="D12" s="2">
        <v>1</v>
      </c>
      <c r="E12" s="3"/>
      <c r="G12" s="9">
        <f t="shared" si="0"/>
        <v>68.249542123006222</v>
      </c>
      <c r="H12" s="10">
        <f t="shared" si="0"/>
        <v>56</v>
      </c>
      <c r="I12" s="10">
        <f t="shared" si="0"/>
        <v>46.097722286464439</v>
      </c>
      <c r="J12" s="10">
        <f t="shared" si="0"/>
        <v>33.241540277189323</v>
      </c>
      <c r="K12" s="10">
        <f t="shared" si="0"/>
        <v>16.763054614240211</v>
      </c>
      <c r="L12" s="10">
        <f t="shared" si="0"/>
        <v>59.615434243155519</v>
      </c>
      <c r="M12" s="10">
        <f t="shared" si="0"/>
        <v>2.2360679774997898</v>
      </c>
      <c r="N12" s="11">
        <f t="shared" si="0"/>
        <v>62.241465278381739</v>
      </c>
    </row>
    <row r="13" spans="1:14" x14ac:dyDescent="0.25">
      <c r="A13">
        <v>9</v>
      </c>
      <c r="B13">
        <v>83</v>
      </c>
      <c r="C13">
        <v>68</v>
      </c>
      <c r="D13" s="2">
        <v>0</v>
      </c>
      <c r="E13" s="3"/>
      <c r="G13" s="9">
        <f t="shared" si="0"/>
        <v>83.86298349093002</v>
      </c>
      <c r="H13" s="10">
        <f t="shared" si="0"/>
        <v>44.011362169330773</v>
      </c>
      <c r="I13" s="10">
        <f t="shared" si="0"/>
        <v>31.400636936215164</v>
      </c>
      <c r="J13" s="10">
        <f t="shared" si="0"/>
        <v>49.819674828324601</v>
      </c>
      <c r="K13" s="10">
        <f t="shared" si="0"/>
        <v>43.266615305567875</v>
      </c>
      <c r="L13" s="10">
        <f t="shared" si="0"/>
        <v>22.022715545545239</v>
      </c>
      <c r="M13" s="10">
        <f t="shared" si="0"/>
        <v>55.172456896534889</v>
      </c>
      <c r="N13" s="11">
        <f t="shared" si="0"/>
        <v>5</v>
      </c>
    </row>
    <row r="14" spans="1:14" x14ac:dyDescent="0.25">
      <c r="A14">
        <v>10</v>
      </c>
      <c r="B14">
        <v>20</v>
      </c>
      <c r="C14">
        <v>30</v>
      </c>
      <c r="D14" s="2">
        <v>1</v>
      </c>
      <c r="E14" s="3"/>
      <c r="G14" s="9">
        <f t="shared" si="0"/>
        <v>53.851648071345039</v>
      </c>
      <c r="H14" s="10">
        <f t="shared" si="0"/>
        <v>79.05694150420949</v>
      </c>
      <c r="I14" s="10">
        <f t="shared" si="0"/>
        <v>68.359344642850402</v>
      </c>
      <c r="J14" s="10">
        <f t="shared" si="0"/>
        <v>32.202484376209235</v>
      </c>
      <c r="K14" s="10">
        <f t="shared" si="0"/>
        <v>39.05124837953327</v>
      </c>
      <c r="L14" s="10">
        <f t="shared" si="0"/>
        <v>69.426219830839131</v>
      </c>
      <c r="M14" s="10">
        <f t="shared" si="0"/>
        <v>25.079872407968907</v>
      </c>
      <c r="N14" s="11">
        <f t="shared" si="0"/>
        <v>78.230428862431779</v>
      </c>
    </row>
    <row r="15" spans="1:14" x14ac:dyDescent="0.25">
      <c r="A15">
        <v>11</v>
      </c>
      <c r="B15">
        <v>5</v>
      </c>
      <c r="C15">
        <v>42</v>
      </c>
      <c r="D15" s="2">
        <v>0</v>
      </c>
      <c r="E15" s="3"/>
      <c r="G15" s="9">
        <f t="shared" si="0"/>
        <v>38.327535793473601</v>
      </c>
      <c r="H15" s="10">
        <f t="shared" si="0"/>
        <v>95.189285111298105</v>
      </c>
      <c r="I15" s="10">
        <f t="shared" si="0"/>
        <v>83.150466023949619</v>
      </c>
      <c r="J15" s="10">
        <f t="shared" si="0"/>
        <v>33.61547262794322</v>
      </c>
      <c r="K15" s="10">
        <f t="shared" si="0"/>
        <v>54.918120870983927</v>
      </c>
      <c r="L15" s="10">
        <f t="shared" si="0"/>
        <v>72.945184899347538</v>
      </c>
      <c r="M15" s="10">
        <f t="shared" si="0"/>
        <v>42.379240200834182</v>
      </c>
      <c r="N15" s="11">
        <f t="shared" si="0"/>
        <v>86.377080293327808</v>
      </c>
    </row>
    <row r="16" spans="1:14" ht="15.75" thickBot="1" x14ac:dyDescent="0.3">
      <c r="A16">
        <v>12</v>
      </c>
      <c r="B16">
        <v>20</v>
      </c>
      <c r="C16">
        <v>55</v>
      </c>
      <c r="D16" s="2">
        <v>0</v>
      </c>
      <c r="E16" s="3"/>
      <c r="G16" s="12">
        <f t="shared" si="0"/>
        <v>32.015621187164243</v>
      </c>
      <c r="H16" s="13">
        <f t="shared" si="0"/>
        <v>83.815273071201048</v>
      </c>
      <c r="I16" s="13">
        <f t="shared" si="0"/>
        <v>70.342021580275897</v>
      </c>
      <c r="J16" s="13">
        <f t="shared" si="0"/>
        <v>14.560219778561036</v>
      </c>
      <c r="K16" s="13">
        <f t="shared" si="0"/>
        <v>45.276925690687087</v>
      </c>
      <c r="L16" s="13">
        <f t="shared" si="0"/>
        <v>53.338541412378348</v>
      </c>
      <c r="M16" s="13">
        <f t="shared" si="0"/>
        <v>36.796738985948195</v>
      </c>
      <c r="N16" s="14">
        <f t="shared" si="0"/>
        <v>68.154236845554948</v>
      </c>
    </row>
    <row r="17" spans="3:42" x14ac:dyDescent="0.25">
      <c r="D17" s="3">
        <f>SUM(D5:D16)</f>
        <v>5</v>
      </c>
      <c r="E17" s="3"/>
    </row>
    <row r="18" spans="3:42" ht="15.75" thickBot="1" x14ac:dyDescent="0.3">
      <c r="C18" t="s">
        <v>9</v>
      </c>
      <c r="D18" s="3">
        <v>5</v>
      </c>
      <c r="E18" s="3"/>
      <c r="G18" s="5" t="s">
        <v>8</v>
      </c>
      <c r="H18" s="1"/>
    </row>
    <row r="19" spans="3:42" x14ac:dyDescent="0.25">
      <c r="D19" s="4"/>
      <c r="E19">
        <v>1</v>
      </c>
      <c r="G19" s="6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8">
        <v>0</v>
      </c>
      <c r="AL19">
        <v>0</v>
      </c>
      <c r="AM19">
        <v>0</v>
      </c>
      <c r="AN19">
        <v>0</v>
      </c>
      <c r="AO19">
        <v>0</v>
      </c>
      <c r="AP19">
        <v>0</v>
      </c>
    </row>
    <row r="20" spans="3:42" x14ac:dyDescent="0.25">
      <c r="D20" s="3"/>
      <c r="E20">
        <v>2</v>
      </c>
      <c r="G20" s="9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</row>
    <row r="21" spans="3:42" x14ac:dyDescent="0.25">
      <c r="D21" s="3"/>
      <c r="E21">
        <v>3</v>
      </c>
      <c r="G21" s="9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</row>
    <row r="22" spans="3:42" x14ac:dyDescent="0.25">
      <c r="E22">
        <v>4</v>
      </c>
      <c r="G22" s="9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</row>
    <row r="23" spans="3:42" x14ac:dyDescent="0.25">
      <c r="E23">
        <v>5</v>
      </c>
      <c r="G23" s="9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</row>
    <row r="24" spans="3:42" x14ac:dyDescent="0.25">
      <c r="E24">
        <v>6</v>
      </c>
      <c r="G24" s="9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</row>
    <row r="25" spans="3:42" x14ac:dyDescent="0.25">
      <c r="E25">
        <v>7</v>
      </c>
      <c r="G25" s="9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v>0</v>
      </c>
    </row>
    <row r="26" spans="3:42" x14ac:dyDescent="0.25">
      <c r="E26">
        <v>8</v>
      </c>
      <c r="G26" s="9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0</v>
      </c>
    </row>
    <row r="27" spans="3:42" x14ac:dyDescent="0.25">
      <c r="E27">
        <v>9</v>
      </c>
      <c r="G27" s="9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v>0</v>
      </c>
    </row>
    <row r="28" spans="3:42" x14ac:dyDescent="0.25">
      <c r="E28">
        <v>10</v>
      </c>
      <c r="G28" s="9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v>0</v>
      </c>
    </row>
    <row r="29" spans="3:42" x14ac:dyDescent="0.25">
      <c r="E29">
        <v>11</v>
      </c>
      <c r="G29" s="9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v>0</v>
      </c>
    </row>
    <row r="30" spans="3:42" ht="15.75" thickBot="1" x14ac:dyDescent="0.3">
      <c r="E30">
        <v>12</v>
      </c>
      <c r="G30" s="12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4">
        <v>0</v>
      </c>
    </row>
    <row r="31" spans="3:42" x14ac:dyDescent="0.25">
      <c r="D31" s="5" t="s">
        <v>0</v>
      </c>
      <c r="E31" t="s">
        <v>11</v>
      </c>
      <c r="G31">
        <f>SUM(G19:G30)</f>
        <v>0</v>
      </c>
      <c r="H31">
        <f t="shared" ref="H31:N31" si="1">SUM(H19:H30)</f>
        <v>0</v>
      </c>
      <c r="I31">
        <f t="shared" si="1"/>
        <v>0</v>
      </c>
      <c r="J31">
        <f t="shared" si="1"/>
        <v>0</v>
      </c>
      <c r="K31">
        <f t="shared" si="1"/>
        <v>0</v>
      </c>
      <c r="L31">
        <f t="shared" si="1"/>
        <v>0</v>
      </c>
      <c r="M31">
        <f t="shared" si="1"/>
        <v>0</v>
      </c>
      <c r="N31">
        <f t="shared" si="1"/>
        <v>0</v>
      </c>
    </row>
    <row r="32" spans="3:42" x14ac:dyDescent="0.25">
      <c r="E32" t="s">
        <v>12</v>
      </c>
      <c r="G32">
        <f>SUMPRODUCT(G5:G16,G19:G30)</f>
        <v>0</v>
      </c>
      <c r="H32">
        <f t="shared" ref="H32:N32" si="2">SUMPRODUCT(H5:H16,H19:H30)</f>
        <v>0</v>
      </c>
      <c r="I32">
        <f t="shared" si="2"/>
        <v>0</v>
      </c>
      <c r="J32">
        <f t="shared" si="2"/>
        <v>0</v>
      </c>
      <c r="K32">
        <f t="shared" si="2"/>
        <v>0</v>
      </c>
      <c r="L32">
        <f t="shared" si="2"/>
        <v>0</v>
      </c>
      <c r="M32">
        <f t="shared" si="2"/>
        <v>0</v>
      </c>
      <c r="N32">
        <f t="shared" si="2"/>
        <v>0</v>
      </c>
    </row>
    <row r="33" spans="5:7" x14ac:dyDescent="0.25">
      <c r="E33" t="s">
        <v>7</v>
      </c>
    </row>
    <row r="34" spans="5:7" x14ac:dyDescent="0.25">
      <c r="E34" t="s">
        <v>13</v>
      </c>
      <c r="G34" s="5">
        <f>MAX(G32:N32)</f>
        <v>0</v>
      </c>
    </row>
  </sheetData>
  <mergeCells count="4">
    <mergeCell ref="B3:B4"/>
    <mergeCell ref="C3:C4"/>
    <mergeCell ref="D3:D4"/>
    <mergeCell ref="B2:C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ambulance</vt:lpstr>
      <vt:lpstr>demand</vt:lpstr>
      <vt:lpstr>Sheet1</vt:lpstr>
    </vt:vector>
  </TitlesOfParts>
  <Company>Aalborg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Inkyung Sung</dc:creator>
  <cp:lastModifiedBy>Inkyung Sung</cp:lastModifiedBy>
  <dcterms:created xsi:type="dcterms:W3CDTF">2017-02-09T15:22:49Z</dcterms:created>
  <dcterms:modified xsi:type="dcterms:W3CDTF">2021-05-11T07:52:33Z</dcterms:modified>
</cp:coreProperties>
</file>