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5600" windowHeight="8835"/>
  </bookViews>
  <sheets>
    <sheet name="ex1 GWPtime" sheetId="3" r:id="rId1"/>
    <sheet name="ex2 FAOSTAT wheat" sheetId="1" r:id="rId2"/>
    <sheet name="ex 4 Dose response fert" sheetId="2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2" i="3" l="1"/>
  <c r="B15" i="3" s="1"/>
  <c r="B19" i="3" l="1"/>
  <c r="B20" i="3" s="1"/>
  <c r="B14" i="3"/>
  <c r="L503" i="3"/>
  <c r="K503" i="3"/>
  <c r="L502" i="3"/>
  <c r="K502" i="3"/>
  <c r="M502" i="3" s="1"/>
  <c r="L501" i="3"/>
  <c r="K501" i="3"/>
  <c r="L500" i="3"/>
  <c r="K500" i="3"/>
  <c r="M500" i="3" s="1"/>
  <c r="L499" i="3"/>
  <c r="K499" i="3"/>
  <c r="L498" i="3"/>
  <c r="K498" i="3"/>
  <c r="M498" i="3" s="1"/>
  <c r="L497" i="3"/>
  <c r="K497" i="3"/>
  <c r="L496" i="3"/>
  <c r="K496" i="3"/>
  <c r="M496" i="3" s="1"/>
  <c r="L495" i="3"/>
  <c r="K495" i="3"/>
  <c r="M495" i="3" s="1"/>
  <c r="L494" i="3"/>
  <c r="K494" i="3"/>
  <c r="M494" i="3" s="1"/>
  <c r="L493" i="3"/>
  <c r="K493" i="3"/>
  <c r="L492" i="3"/>
  <c r="K492" i="3"/>
  <c r="M492" i="3" s="1"/>
  <c r="L491" i="3"/>
  <c r="K491" i="3"/>
  <c r="L490" i="3"/>
  <c r="K490" i="3"/>
  <c r="M490" i="3" s="1"/>
  <c r="L489" i="3"/>
  <c r="K489" i="3"/>
  <c r="L488" i="3"/>
  <c r="K488" i="3"/>
  <c r="M488" i="3" s="1"/>
  <c r="L487" i="3"/>
  <c r="K487" i="3"/>
  <c r="L486" i="3"/>
  <c r="K486" i="3"/>
  <c r="M486" i="3" s="1"/>
  <c r="L485" i="3"/>
  <c r="K485" i="3"/>
  <c r="L484" i="3"/>
  <c r="K484" i="3"/>
  <c r="M484" i="3" s="1"/>
  <c r="L483" i="3"/>
  <c r="K483" i="3"/>
  <c r="L482" i="3"/>
  <c r="K482" i="3"/>
  <c r="M482" i="3" s="1"/>
  <c r="L481" i="3"/>
  <c r="K481" i="3"/>
  <c r="L480" i="3"/>
  <c r="K480" i="3"/>
  <c r="M480" i="3" s="1"/>
  <c r="L479" i="3"/>
  <c r="K479" i="3"/>
  <c r="L478" i="3"/>
  <c r="K478" i="3"/>
  <c r="M478" i="3" s="1"/>
  <c r="L477" i="3"/>
  <c r="K477" i="3"/>
  <c r="L476" i="3"/>
  <c r="K476" i="3"/>
  <c r="L475" i="3"/>
  <c r="K475" i="3"/>
  <c r="L474" i="3"/>
  <c r="K474" i="3"/>
  <c r="M474" i="3" s="1"/>
  <c r="L473" i="3"/>
  <c r="K473" i="3"/>
  <c r="L472" i="3"/>
  <c r="K472" i="3"/>
  <c r="M472" i="3" s="1"/>
  <c r="L471" i="3"/>
  <c r="K471" i="3"/>
  <c r="L470" i="3"/>
  <c r="K470" i="3"/>
  <c r="M470" i="3" s="1"/>
  <c r="L469" i="3"/>
  <c r="K469" i="3"/>
  <c r="L468" i="3"/>
  <c r="K468" i="3"/>
  <c r="L467" i="3"/>
  <c r="K467" i="3"/>
  <c r="L466" i="3"/>
  <c r="K466" i="3"/>
  <c r="M466" i="3" s="1"/>
  <c r="L465" i="3"/>
  <c r="K465" i="3"/>
  <c r="L464" i="3"/>
  <c r="K464" i="3"/>
  <c r="M464" i="3" s="1"/>
  <c r="L463" i="3"/>
  <c r="K463" i="3"/>
  <c r="L462" i="3"/>
  <c r="K462" i="3"/>
  <c r="M462" i="3" s="1"/>
  <c r="L461" i="3"/>
  <c r="K461" i="3"/>
  <c r="L460" i="3"/>
  <c r="K460" i="3"/>
  <c r="M460" i="3" s="1"/>
  <c r="L459" i="3"/>
  <c r="K459" i="3"/>
  <c r="L458" i="3"/>
  <c r="K458" i="3"/>
  <c r="M458" i="3" s="1"/>
  <c r="L457" i="3"/>
  <c r="K457" i="3"/>
  <c r="L456" i="3"/>
  <c r="K456" i="3"/>
  <c r="L455" i="3"/>
  <c r="K455" i="3"/>
  <c r="L454" i="3"/>
  <c r="K454" i="3"/>
  <c r="M454" i="3" s="1"/>
  <c r="L453" i="3"/>
  <c r="K453" i="3"/>
  <c r="L452" i="3"/>
  <c r="K452" i="3"/>
  <c r="M452" i="3" s="1"/>
  <c r="L451" i="3"/>
  <c r="K451" i="3"/>
  <c r="L450" i="3"/>
  <c r="K450" i="3"/>
  <c r="M450" i="3" s="1"/>
  <c r="L449" i="3"/>
  <c r="K449" i="3"/>
  <c r="L448" i="3"/>
  <c r="K448" i="3"/>
  <c r="M448" i="3" s="1"/>
  <c r="L447" i="3"/>
  <c r="K447" i="3"/>
  <c r="L446" i="3"/>
  <c r="K446" i="3"/>
  <c r="M446" i="3" s="1"/>
  <c r="L445" i="3"/>
  <c r="K445" i="3"/>
  <c r="L444" i="3"/>
  <c r="K444" i="3"/>
  <c r="M444" i="3" s="1"/>
  <c r="L443" i="3"/>
  <c r="K443" i="3"/>
  <c r="L442" i="3"/>
  <c r="K442" i="3"/>
  <c r="M442" i="3" s="1"/>
  <c r="L441" i="3"/>
  <c r="K441" i="3"/>
  <c r="L440" i="3"/>
  <c r="K440" i="3"/>
  <c r="L439" i="3"/>
  <c r="K439" i="3"/>
  <c r="L438" i="3"/>
  <c r="K438" i="3"/>
  <c r="M438" i="3" s="1"/>
  <c r="L437" i="3"/>
  <c r="K437" i="3"/>
  <c r="L436" i="3"/>
  <c r="K436" i="3"/>
  <c r="M436" i="3" s="1"/>
  <c r="L435" i="3"/>
  <c r="K435" i="3"/>
  <c r="L434" i="3"/>
  <c r="K434" i="3"/>
  <c r="M434" i="3" s="1"/>
  <c r="L433" i="3"/>
  <c r="K433" i="3"/>
  <c r="L432" i="3"/>
  <c r="K432" i="3"/>
  <c r="M432" i="3" s="1"/>
  <c r="L431" i="3"/>
  <c r="K431" i="3"/>
  <c r="L430" i="3"/>
  <c r="K430" i="3"/>
  <c r="M430" i="3" s="1"/>
  <c r="L429" i="3"/>
  <c r="K429" i="3"/>
  <c r="L428" i="3"/>
  <c r="K428" i="3"/>
  <c r="M428" i="3" s="1"/>
  <c r="L427" i="3"/>
  <c r="K427" i="3"/>
  <c r="L426" i="3"/>
  <c r="K426" i="3"/>
  <c r="M426" i="3" s="1"/>
  <c r="L425" i="3"/>
  <c r="K425" i="3"/>
  <c r="L424" i="3"/>
  <c r="K424" i="3"/>
  <c r="M424" i="3" s="1"/>
  <c r="L423" i="3"/>
  <c r="K423" i="3"/>
  <c r="L422" i="3"/>
  <c r="K422" i="3"/>
  <c r="L421" i="3"/>
  <c r="K421" i="3"/>
  <c r="L420" i="3"/>
  <c r="K420" i="3"/>
  <c r="M420" i="3" s="1"/>
  <c r="L419" i="3"/>
  <c r="K419" i="3"/>
  <c r="L418" i="3"/>
  <c r="K418" i="3"/>
  <c r="L417" i="3"/>
  <c r="K417" i="3"/>
  <c r="L416" i="3"/>
  <c r="K416" i="3"/>
  <c r="M416" i="3" s="1"/>
  <c r="L415" i="3"/>
  <c r="K415" i="3"/>
  <c r="L414" i="3"/>
  <c r="K414" i="3"/>
  <c r="L413" i="3"/>
  <c r="K413" i="3"/>
  <c r="L412" i="3"/>
  <c r="K412" i="3"/>
  <c r="M412" i="3" s="1"/>
  <c r="L411" i="3"/>
  <c r="K411" i="3"/>
  <c r="L410" i="3"/>
  <c r="K410" i="3"/>
  <c r="L409" i="3"/>
  <c r="K409" i="3"/>
  <c r="L408" i="3"/>
  <c r="K408" i="3"/>
  <c r="M408" i="3" s="1"/>
  <c r="L407" i="3"/>
  <c r="K407" i="3"/>
  <c r="L406" i="3"/>
  <c r="K406" i="3"/>
  <c r="M406" i="3" s="1"/>
  <c r="L405" i="3"/>
  <c r="K405" i="3"/>
  <c r="L404" i="3"/>
  <c r="K404" i="3"/>
  <c r="M404" i="3" s="1"/>
  <c r="L403" i="3"/>
  <c r="K403" i="3"/>
  <c r="L402" i="3"/>
  <c r="K402" i="3"/>
  <c r="L401" i="3"/>
  <c r="K401" i="3"/>
  <c r="L400" i="3"/>
  <c r="K400" i="3"/>
  <c r="M400" i="3" s="1"/>
  <c r="L399" i="3"/>
  <c r="K399" i="3"/>
  <c r="L398" i="3"/>
  <c r="K398" i="3"/>
  <c r="M398" i="3" s="1"/>
  <c r="L397" i="3"/>
  <c r="K397" i="3"/>
  <c r="L396" i="3"/>
  <c r="K396" i="3"/>
  <c r="L395" i="3"/>
  <c r="K395" i="3"/>
  <c r="L394" i="3"/>
  <c r="K394" i="3"/>
  <c r="L393" i="3"/>
  <c r="K393" i="3"/>
  <c r="L392" i="3"/>
  <c r="K392" i="3"/>
  <c r="M392" i="3" s="1"/>
  <c r="L391" i="3"/>
  <c r="K391" i="3"/>
  <c r="L390" i="3"/>
  <c r="K390" i="3"/>
  <c r="L389" i="3"/>
  <c r="K389" i="3"/>
  <c r="L388" i="3"/>
  <c r="K388" i="3"/>
  <c r="L387" i="3"/>
  <c r="K387" i="3"/>
  <c r="L386" i="3"/>
  <c r="K386" i="3"/>
  <c r="L385" i="3"/>
  <c r="K385" i="3"/>
  <c r="L384" i="3"/>
  <c r="K384" i="3"/>
  <c r="M384" i="3" s="1"/>
  <c r="L383" i="3"/>
  <c r="K383" i="3"/>
  <c r="L382" i="3"/>
  <c r="K382" i="3"/>
  <c r="L381" i="3"/>
  <c r="K381" i="3"/>
  <c r="L380" i="3"/>
  <c r="K380" i="3"/>
  <c r="L379" i="3"/>
  <c r="K379" i="3"/>
  <c r="L378" i="3"/>
  <c r="K378" i="3"/>
  <c r="L377" i="3"/>
  <c r="K377" i="3"/>
  <c r="L376" i="3"/>
  <c r="K376" i="3"/>
  <c r="L375" i="3"/>
  <c r="K375" i="3"/>
  <c r="L374" i="3"/>
  <c r="K374" i="3"/>
  <c r="L373" i="3"/>
  <c r="K373" i="3"/>
  <c r="L372" i="3"/>
  <c r="K372" i="3"/>
  <c r="L371" i="3"/>
  <c r="K371" i="3"/>
  <c r="L370" i="3"/>
  <c r="K370" i="3"/>
  <c r="L369" i="3"/>
  <c r="K369" i="3"/>
  <c r="L368" i="3"/>
  <c r="K368" i="3"/>
  <c r="L367" i="3"/>
  <c r="K367" i="3"/>
  <c r="L366" i="3"/>
  <c r="K366" i="3"/>
  <c r="L365" i="3"/>
  <c r="K365" i="3"/>
  <c r="L364" i="3"/>
  <c r="K364" i="3"/>
  <c r="L363" i="3"/>
  <c r="K363" i="3"/>
  <c r="L362" i="3"/>
  <c r="K362" i="3"/>
  <c r="L361" i="3"/>
  <c r="K361" i="3"/>
  <c r="M361" i="3" s="1"/>
  <c r="L360" i="3"/>
  <c r="K360" i="3"/>
  <c r="L359" i="3"/>
  <c r="K359" i="3"/>
  <c r="M359" i="3" s="1"/>
  <c r="L358" i="3"/>
  <c r="K358" i="3"/>
  <c r="L357" i="3"/>
  <c r="K357" i="3"/>
  <c r="M357" i="3" s="1"/>
  <c r="L356" i="3"/>
  <c r="K356" i="3"/>
  <c r="L355" i="3"/>
  <c r="K355" i="3"/>
  <c r="M355" i="3" s="1"/>
  <c r="L354" i="3"/>
  <c r="K354" i="3"/>
  <c r="L353" i="3"/>
  <c r="K353" i="3"/>
  <c r="M353" i="3" s="1"/>
  <c r="L352" i="3"/>
  <c r="K352" i="3"/>
  <c r="L351" i="3"/>
  <c r="K351" i="3"/>
  <c r="M351" i="3" s="1"/>
  <c r="L350" i="3"/>
  <c r="K350" i="3"/>
  <c r="L349" i="3"/>
  <c r="K349" i="3"/>
  <c r="M349" i="3" s="1"/>
  <c r="L348" i="3"/>
  <c r="K348" i="3"/>
  <c r="L347" i="3"/>
  <c r="K347" i="3"/>
  <c r="M347" i="3" s="1"/>
  <c r="L346" i="3"/>
  <c r="K346" i="3"/>
  <c r="L345" i="3"/>
  <c r="K345" i="3"/>
  <c r="M345" i="3" s="1"/>
  <c r="L344" i="3"/>
  <c r="K344" i="3"/>
  <c r="L343" i="3"/>
  <c r="K343" i="3"/>
  <c r="M343" i="3" s="1"/>
  <c r="L342" i="3"/>
  <c r="K342" i="3"/>
  <c r="L341" i="3"/>
  <c r="K341" i="3"/>
  <c r="M341" i="3" s="1"/>
  <c r="L340" i="3"/>
  <c r="K340" i="3"/>
  <c r="L339" i="3"/>
  <c r="K339" i="3"/>
  <c r="M339" i="3" s="1"/>
  <c r="L338" i="3"/>
  <c r="K338" i="3"/>
  <c r="L337" i="3"/>
  <c r="K337" i="3"/>
  <c r="M337" i="3" s="1"/>
  <c r="L336" i="3"/>
  <c r="K336" i="3"/>
  <c r="L335" i="3"/>
  <c r="K335" i="3"/>
  <c r="M335" i="3" s="1"/>
  <c r="L334" i="3"/>
  <c r="K334" i="3"/>
  <c r="L333" i="3"/>
  <c r="K333" i="3"/>
  <c r="M333" i="3" s="1"/>
  <c r="L332" i="3"/>
  <c r="K332" i="3"/>
  <c r="L331" i="3"/>
  <c r="K331" i="3"/>
  <c r="M331" i="3" s="1"/>
  <c r="L330" i="3"/>
  <c r="K330" i="3"/>
  <c r="L329" i="3"/>
  <c r="K329" i="3"/>
  <c r="M329" i="3" s="1"/>
  <c r="L328" i="3"/>
  <c r="K328" i="3"/>
  <c r="L327" i="3"/>
  <c r="K327" i="3"/>
  <c r="M327" i="3" s="1"/>
  <c r="L326" i="3"/>
  <c r="K326" i="3"/>
  <c r="L325" i="3"/>
  <c r="K325" i="3"/>
  <c r="M325" i="3" s="1"/>
  <c r="L324" i="3"/>
  <c r="K324" i="3"/>
  <c r="L323" i="3"/>
  <c r="K323" i="3"/>
  <c r="M323" i="3" s="1"/>
  <c r="L322" i="3"/>
  <c r="K322" i="3"/>
  <c r="L321" i="3"/>
  <c r="K321" i="3"/>
  <c r="M321" i="3" s="1"/>
  <c r="L320" i="3"/>
  <c r="K320" i="3"/>
  <c r="L319" i="3"/>
  <c r="K319" i="3"/>
  <c r="M319" i="3" s="1"/>
  <c r="L318" i="3"/>
  <c r="K318" i="3"/>
  <c r="L317" i="3"/>
  <c r="K317" i="3"/>
  <c r="M317" i="3" s="1"/>
  <c r="L316" i="3"/>
  <c r="K316" i="3"/>
  <c r="L315" i="3"/>
  <c r="K315" i="3"/>
  <c r="M315" i="3" s="1"/>
  <c r="L314" i="3"/>
  <c r="K314" i="3"/>
  <c r="L313" i="3"/>
  <c r="K313" i="3"/>
  <c r="M313" i="3" s="1"/>
  <c r="L312" i="3"/>
  <c r="K312" i="3"/>
  <c r="L311" i="3"/>
  <c r="K311" i="3"/>
  <c r="M311" i="3" s="1"/>
  <c r="L310" i="3"/>
  <c r="K310" i="3"/>
  <c r="L309" i="3"/>
  <c r="K309" i="3"/>
  <c r="M309" i="3" s="1"/>
  <c r="L308" i="3"/>
  <c r="K308" i="3"/>
  <c r="L307" i="3"/>
  <c r="K307" i="3"/>
  <c r="M307" i="3" s="1"/>
  <c r="L306" i="3"/>
  <c r="K306" i="3"/>
  <c r="L305" i="3"/>
  <c r="K305" i="3"/>
  <c r="M305" i="3" s="1"/>
  <c r="L304" i="3"/>
  <c r="K304" i="3"/>
  <c r="L303" i="3"/>
  <c r="K303" i="3"/>
  <c r="M303" i="3" s="1"/>
  <c r="L302" i="3"/>
  <c r="K302" i="3"/>
  <c r="L301" i="3"/>
  <c r="K301" i="3"/>
  <c r="M301" i="3" s="1"/>
  <c r="L300" i="3"/>
  <c r="K300" i="3"/>
  <c r="L299" i="3"/>
  <c r="K299" i="3"/>
  <c r="M299" i="3" s="1"/>
  <c r="L298" i="3"/>
  <c r="K298" i="3"/>
  <c r="M298" i="3" s="1"/>
  <c r="L297" i="3"/>
  <c r="K297" i="3"/>
  <c r="M297" i="3" s="1"/>
  <c r="L296" i="3"/>
  <c r="K296" i="3"/>
  <c r="L295" i="3"/>
  <c r="K295" i="3"/>
  <c r="M295" i="3" s="1"/>
  <c r="L294" i="3"/>
  <c r="K294" i="3"/>
  <c r="L293" i="3"/>
  <c r="K293" i="3"/>
  <c r="M293" i="3" s="1"/>
  <c r="L292" i="3"/>
  <c r="K292" i="3"/>
  <c r="L291" i="3"/>
  <c r="K291" i="3"/>
  <c r="M291" i="3" s="1"/>
  <c r="L290" i="3"/>
  <c r="K290" i="3"/>
  <c r="L289" i="3"/>
  <c r="K289" i="3"/>
  <c r="M289" i="3" s="1"/>
  <c r="L288" i="3"/>
  <c r="K288" i="3"/>
  <c r="L287" i="3"/>
  <c r="K287" i="3"/>
  <c r="M287" i="3" s="1"/>
  <c r="L286" i="3"/>
  <c r="K286" i="3"/>
  <c r="L285" i="3"/>
  <c r="K285" i="3"/>
  <c r="M285" i="3" s="1"/>
  <c r="L284" i="3"/>
  <c r="K284" i="3"/>
  <c r="L283" i="3"/>
  <c r="K283" i="3"/>
  <c r="M283" i="3" s="1"/>
  <c r="L282" i="3"/>
  <c r="K282" i="3"/>
  <c r="L281" i="3"/>
  <c r="K281" i="3"/>
  <c r="M281" i="3" s="1"/>
  <c r="L280" i="3"/>
  <c r="K280" i="3"/>
  <c r="L279" i="3"/>
  <c r="K279" i="3"/>
  <c r="L278" i="3"/>
  <c r="K278" i="3"/>
  <c r="L277" i="3"/>
  <c r="K277" i="3"/>
  <c r="L276" i="3"/>
  <c r="K276" i="3"/>
  <c r="L275" i="3"/>
  <c r="K275" i="3"/>
  <c r="L274" i="3"/>
  <c r="K274" i="3"/>
  <c r="L273" i="3"/>
  <c r="K273" i="3"/>
  <c r="L272" i="3"/>
  <c r="K272" i="3"/>
  <c r="L271" i="3"/>
  <c r="K271" i="3"/>
  <c r="L270" i="3"/>
  <c r="K270" i="3"/>
  <c r="L269" i="3"/>
  <c r="K269" i="3"/>
  <c r="L268" i="3"/>
  <c r="K268" i="3"/>
  <c r="L267" i="3"/>
  <c r="K267" i="3"/>
  <c r="L266" i="3"/>
  <c r="K266" i="3"/>
  <c r="L265" i="3"/>
  <c r="K265" i="3"/>
  <c r="L264" i="3"/>
  <c r="K264" i="3"/>
  <c r="L263" i="3"/>
  <c r="K263" i="3"/>
  <c r="L262" i="3"/>
  <c r="K262" i="3"/>
  <c r="L261" i="3"/>
  <c r="K261" i="3"/>
  <c r="L260" i="3"/>
  <c r="K260" i="3"/>
  <c r="L259" i="3"/>
  <c r="K259" i="3"/>
  <c r="L258" i="3"/>
  <c r="K258" i="3"/>
  <c r="L257" i="3"/>
  <c r="K257" i="3"/>
  <c r="L256" i="3"/>
  <c r="K256" i="3"/>
  <c r="L255" i="3"/>
  <c r="K255" i="3"/>
  <c r="L254" i="3"/>
  <c r="K254" i="3"/>
  <c r="L253" i="3"/>
  <c r="K253" i="3"/>
  <c r="L252" i="3"/>
  <c r="K252" i="3"/>
  <c r="L251" i="3"/>
  <c r="K251" i="3"/>
  <c r="L250" i="3"/>
  <c r="K250" i="3"/>
  <c r="L249" i="3"/>
  <c r="K249" i="3"/>
  <c r="L248" i="3"/>
  <c r="K248" i="3"/>
  <c r="L247" i="3"/>
  <c r="K247" i="3"/>
  <c r="L246" i="3"/>
  <c r="K246" i="3"/>
  <c r="L245" i="3"/>
  <c r="K245" i="3"/>
  <c r="L244" i="3"/>
  <c r="K244" i="3"/>
  <c r="L243" i="3"/>
  <c r="K243" i="3"/>
  <c r="L242" i="3"/>
  <c r="K242" i="3"/>
  <c r="L241" i="3"/>
  <c r="K241" i="3"/>
  <c r="L240" i="3"/>
  <c r="K240" i="3"/>
  <c r="L239" i="3"/>
  <c r="K239" i="3"/>
  <c r="M239" i="3" s="1"/>
  <c r="L238" i="3"/>
  <c r="K238" i="3"/>
  <c r="L237" i="3"/>
  <c r="K237" i="3"/>
  <c r="M237" i="3" s="1"/>
  <c r="L236" i="3"/>
  <c r="K236" i="3"/>
  <c r="L235" i="3"/>
  <c r="K235" i="3"/>
  <c r="L234" i="3"/>
  <c r="K234" i="3"/>
  <c r="L233" i="3"/>
  <c r="K233" i="3"/>
  <c r="L232" i="3"/>
  <c r="K232" i="3"/>
  <c r="L231" i="3"/>
  <c r="K231" i="3"/>
  <c r="M231" i="3" s="1"/>
  <c r="L230" i="3"/>
  <c r="K230" i="3"/>
  <c r="L229" i="3"/>
  <c r="K229" i="3"/>
  <c r="L228" i="3"/>
  <c r="K228" i="3"/>
  <c r="L227" i="3"/>
  <c r="K227" i="3"/>
  <c r="M227" i="3" s="1"/>
  <c r="L226" i="3"/>
  <c r="K226" i="3"/>
  <c r="L225" i="3"/>
  <c r="K225" i="3"/>
  <c r="L224" i="3"/>
  <c r="K224" i="3"/>
  <c r="L223" i="3"/>
  <c r="K223" i="3"/>
  <c r="M223" i="3" s="1"/>
  <c r="L222" i="3"/>
  <c r="K222" i="3"/>
  <c r="L221" i="3"/>
  <c r="K221" i="3"/>
  <c r="L220" i="3"/>
  <c r="K220" i="3"/>
  <c r="L219" i="3"/>
  <c r="K219" i="3"/>
  <c r="M219" i="3" s="1"/>
  <c r="L218" i="3"/>
  <c r="K218" i="3"/>
  <c r="L217" i="3"/>
  <c r="K217" i="3"/>
  <c r="L216" i="3"/>
  <c r="K216" i="3"/>
  <c r="M216" i="3" s="1"/>
  <c r="L215" i="3"/>
  <c r="K215" i="3"/>
  <c r="M215" i="3" s="1"/>
  <c r="L214" i="3"/>
  <c r="K214" i="3"/>
  <c r="M214" i="3" s="1"/>
  <c r="L213" i="3"/>
  <c r="K213" i="3"/>
  <c r="L212" i="3"/>
  <c r="K212" i="3"/>
  <c r="M212" i="3" s="1"/>
  <c r="L211" i="3"/>
  <c r="K211" i="3"/>
  <c r="M211" i="3" s="1"/>
  <c r="L210" i="3"/>
  <c r="K210" i="3"/>
  <c r="M210" i="3" s="1"/>
  <c r="L209" i="3"/>
  <c r="K209" i="3"/>
  <c r="L208" i="3"/>
  <c r="K208" i="3"/>
  <c r="M208" i="3" s="1"/>
  <c r="L207" i="3"/>
  <c r="K207" i="3"/>
  <c r="M207" i="3" s="1"/>
  <c r="L206" i="3"/>
  <c r="K206" i="3"/>
  <c r="M206" i="3" s="1"/>
  <c r="L205" i="3"/>
  <c r="K205" i="3"/>
  <c r="L204" i="3"/>
  <c r="K204" i="3"/>
  <c r="M204" i="3" s="1"/>
  <c r="L203" i="3"/>
  <c r="K203" i="3"/>
  <c r="M203" i="3" s="1"/>
  <c r="L202" i="3"/>
  <c r="K202" i="3"/>
  <c r="M202" i="3" s="1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L189" i="3"/>
  <c r="K189" i="3"/>
  <c r="L188" i="3"/>
  <c r="K188" i="3"/>
  <c r="L187" i="3"/>
  <c r="K187" i="3"/>
  <c r="L186" i="3"/>
  <c r="K186" i="3"/>
  <c r="L185" i="3"/>
  <c r="K185" i="3"/>
  <c r="L184" i="3"/>
  <c r="K184" i="3"/>
  <c r="L183" i="3"/>
  <c r="K183" i="3"/>
  <c r="L182" i="3"/>
  <c r="K182" i="3"/>
  <c r="L181" i="3"/>
  <c r="K181" i="3"/>
  <c r="L180" i="3"/>
  <c r="K180" i="3"/>
  <c r="L179" i="3"/>
  <c r="K179" i="3"/>
  <c r="L178" i="3"/>
  <c r="K178" i="3"/>
  <c r="L177" i="3"/>
  <c r="K177" i="3"/>
  <c r="L176" i="3"/>
  <c r="K176" i="3"/>
  <c r="L175" i="3"/>
  <c r="K175" i="3"/>
  <c r="L174" i="3"/>
  <c r="K174" i="3"/>
  <c r="L173" i="3"/>
  <c r="K173" i="3"/>
  <c r="L172" i="3"/>
  <c r="K172" i="3"/>
  <c r="L171" i="3"/>
  <c r="K171" i="3"/>
  <c r="L170" i="3"/>
  <c r="K170" i="3"/>
  <c r="L169" i="3"/>
  <c r="K169" i="3"/>
  <c r="L168" i="3"/>
  <c r="K168" i="3"/>
  <c r="L167" i="3"/>
  <c r="K167" i="3"/>
  <c r="L166" i="3"/>
  <c r="K166" i="3"/>
  <c r="L165" i="3"/>
  <c r="K165" i="3"/>
  <c r="L164" i="3"/>
  <c r="K164" i="3"/>
  <c r="L163" i="3"/>
  <c r="K163" i="3"/>
  <c r="L162" i="3"/>
  <c r="K162" i="3"/>
  <c r="L161" i="3"/>
  <c r="K161" i="3"/>
  <c r="L160" i="3"/>
  <c r="K160" i="3"/>
  <c r="L159" i="3"/>
  <c r="K159" i="3"/>
  <c r="L158" i="3"/>
  <c r="K158" i="3"/>
  <c r="L157" i="3"/>
  <c r="K157" i="3"/>
  <c r="L156" i="3"/>
  <c r="K156" i="3"/>
  <c r="L155" i="3"/>
  <c r="K155" i="3"/>
  <c r="L154" i="3"/>
  <c r="K154" i="3"/>
  <c r="L153" i="3"/>
  <c r="K153" i="3"/>
  <c r="L152" i="3"/>
  <c r="K152" i="3"/>
  <c r="L151" i="3"/>
  <c r="K151" i="3"/>
  <c r="L150" i="3"/>
  <c r="K150" i="3"/>
  <c r="L149" i="3"/>
  <c r="K149" i="3"/>
  <c r="L148" i="3"/>
  <c r="K148" i="3"/>
  <c r="L147" i="3"/>
  <c r="K147" i="3"/>
  <c r="L146" i="3"/>
  <c r="K146" i="3"/>
  <c r="L145" i="3"/>
  <c r="K145" i="3"/>
  <c r="L144" i="3"/>
  <c r="K144" i="3"/>
  <c r="L143" i="3"/>
  <c r="K143" i="3"/>
  <c r="L142" i="3"/>
  <c r="K142" i="3"/>
  <c r="L141" i="3"/>
  <c r="K141" i="3"/>
  <c r="L140" i="3"/>
  <c r="K140" i="3"/>
  <c r="L139" i="3"/>
  <c r="K139" i="3"/>
  <c r="L138" i="3"/>
  <c r="K138" i="3"/>
  <c r="L137" i="3"/>
  <c r="K137" i="3"/>
  <c r="L136" i="3"/>
  <c r="K136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128" i="3"/>
  <c r="K128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120" i="3"/>
  <c r="K120" i="3"/>
  <c r="L119" i="3"/>
  <c r="K119" i="3"/>
  <c r="L118" i="3"/>
  <c r="K118" i="3"/>
  <c r="L117" i="3"/>
  <c r="K117" i="3"/>
  <c r="L116" i="3"/>
  <c r="K116" i="3"/>
  <c r="L115" i="3"/>
  <c r="K115" i="3"/>
  <c r="L114" i="3"/>
  <c r="K114" i="3"/>
  <c r="L113" i="3"/>
  <c r="K113" i="3"/>
  <c r="L112" i="3"/>
  <c r="K112" i="3"/>
  <c r="L111" i="3"/>
  <c r="K111" i="3"/>
  <c r="L110" i="3"/>
  <c r="K110" i="3"/>
  <c r="L109" i="3"/>
  <c r="K109" i="3"/>
  <c r="L108" i="3"/>
  <c r="K108" i="3"/>
  <c r="L107" i="3"/>
  <c r="K107" i="3"/>
  <c r="L106" i="3"/>
  <c r="K106" i="3"/>
  <c r="L105" i="3"/>
  <c r="K105" i="3"/>
  <c r="L104" i="3"/>
  <c r="K104" i="3"/>
  <c r="L103" i="3"/>
  <c r="K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L95" i="3"/>
  <c r="K95" i="3"/>
  <c r="L94" i="3"/>
  <c r="K94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M46" i="3" s="1"/>
  <c r="L45" i="3"/>
  <c r="K45" i="3"/>
  <c r="M45" i="3" s="1"/>
  <c r="L44" i="3"/>
  <c r="K44" i="3"/>
  <c r="M44" i="3" s="1"/>
  <c r="L43" i="3"/>
  <c r="K43" i="3"/>
  <c r="L42" i="3"/>
  <c r="K42" i="3"/>
  <c r="M42" i="3" s="1"/>
  <c r="L41" i="3"/>
  <c r="K41" i="3"/>
  <c r="L40" i="3"/>
  <c r="K40" i="3"/>
  <c r="M40" i="3" s="1"/>
  <c r="L39" i="3"/>
  <c r="K39" i="3"/>
  <c r="L38" i="3"/>
  <c r="K38" i="3"/>
  <c r="M38" i="3" s="1"/>
  <c r="L37" i="3"/>
  <c r="K37" i="3"/>
  <c r="M37" i="3" s="1"/>
  <c r="L36" i="3"/>
  <c r="K36" i="3"/>
  <c r="M36" i="3" s="1"/>
  <c r="L35" i="3"/>
  <c r="K35" i="3"/>
  <c r="L34" i="3"/>
  <c r="K34" i="3"/>
  <c r="M34" i="3" s="1"/>
  <c r="L33" i="3"/>
  <c r="K33" i="3"/>
  <c r="L32" i="3"/>
  <c r="K32" i="3"/>
  <c r="M32" i="3" s="1"/>
  <c r="L31" i="3"/>
  <c r="K31" i="3"/>
  <c r="L30" i="3"/>
  <c r="K30" i="3"/>
  <c r="M30" i="3" s="1"/>
  <c r="L29" i="3"/>
  <c r="K29" i="3"/>
  <c r="M29" i="3" s="1"/>
  <c r="L28" i="3"/>
  <c r="K28" i="3"/>
  <c r="M28" i="3" s="1"/>
  <c r="L27" i="3"/>
  <c r="K27" i="3"/>
  <c r="L26" i="3"/>
  <c r="K26" i="3"/>
  <c r="M26" i="3" s="1"/>
  <c r="L25" i="3"/>
  <c r="K25" i="3"/>
  <c r="L24" i="3"/>
  <c r="K24" i="3"/>
  <c r="M24" i="3" s="1"/>
  <c r="L23" i="3"/>
  <c r="K23" i="3"/>
  <c r="L22" i="3"/>
  <c r="K22" i="3"/>
  <c r="M22" i="3" s="1"/>
  <c r="L21" i="3"/>
  <c r="K21" i="3"/>
  <c r="M21" i="3" s="1"/>
  <c r="L20" i="3"/>
  <c r="K20" i="3"/>
  <c r="M20" i="3" s="1"/>
  <c r="L19" i="3"/>
  <c r="K19" i="3"/>
  <c r="L18" i="3"/>
  <c r="K18" i="3"/>
  <c r="M18" i="3" s="1"/>
  <c r="L17" i="3"/>
  <c r="K17" i="3"/>
  <c r="L16" i="3"/>
  <c r="K16" i="3"/>
  <c r="M16" i="3" s="1"/>
  <c r="L15" i="3"/>
  <c r="K15" i="3"/>
  <c r="L14" i="3"/>
  <c r="K14" i="3"/>
  <c r="M14" i="3" s="1"/>
  <c r="L13" i="3"/>
  <c r="K13" i="3"/>
  <c r="M13" i="3" s="1"/>
  <c r="L12" i="3"/>
  <c r="K12" i="3"/>
  <c r="M12" i="3" s="1"/>
  <c r="L11" i="3"/>
  <c r="K11" i="3"/>
  <c r="L10" i="3"/>
  <c r="K10" i="3"/>
  <c r="M10" i="3" s="1"/>
  <c r="L9" i="3"/>
  <c r="K9" i="3"/>
  <c r="L8" i="3"/>
  <c r="K8" i="3"/>
  <c r="M8" i="3" s="1"/>
  <c r="A8" i="3"/>
  <c r="L7" i="3"/>
  <c r="K7" i="3"/>
  <c r="L6" i="3"/>
  <c r="K6" i="3"/>
  <c r="L5" i="3"/>
  <c r="K5" i="3"/>
  <c r="L4" i="3"/>
  <c r="K4" i="3"/>
  <c r="H4" i="3"/>
  <c r="E4" i="3"/>
  <c r="L3" i="3"/>
  <c r="K3" i="3"/>
  <c r="I3" i="3"/>
  <c r="H3" i="3"/>
  <c r="F2" i="3"/>
  <c r="M200" i="3" l="1"/>
  <c r="M3" i="3"/>
  <c r="M53" i="3"/>
  <c r="M61" i="3"/>
  <c r="M69" i="3"/>
  <c r="M73" i="3"/>
  <c r="M75" i="3"/>
  <c r="M79" i="3"/>
  <c r="M83" i="3"/>
  <c r="M111" i="3"/>
  <c r="M115" i="3"/>
  <c r="M119" i="3"/>
  <c r="M123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M191" i="3"/>
  <c r="M195" i="3"/>
  <c r="M199" i="3"/>
  <c r="M300" i="3"/>
  <c r="M302" i="3"/>
  <c r="M304" i="3"/>
  <c r="M306" i="3"/>
  <c r="M308" i="3"/>
  <c r="M310" i="3"/>
  <c r="M312" i="3"/>
  <c r="M314" i="3"/>
  <c r="M316" i="3"/>
  <c r="M318" i="3"/>
  <c r="M320" i="3"/>
  <c r="M322" i="3"/>
  <c r="M324" i="3"/>
  <c r="M326" i="3"/>
  <c r="M328" i="3"/>
  <c r="M330" i="3"/>
  <c r="M332" i="3"/>
  <c r="M334" i="3"/>
  <c r="M336" i="3"/>
  <c r="M338" i="3"/>
  <c r="M340" i="3"/>
  <c r="M342" i="3"/>
  <c r="M344" i="3"/>
  <c r="M346" i="3"/>
  <c r="M348" i="3"/>
  <c r="M350" i="3"/>
  <c r="M352" i="3"/>
  <c r="M354" i="3"/>
  <c r="M356" i="3"/>
  <c r="M358" i="3"/>
  <c r="M360" i="3"/>
  <c r="M5" i="3"/>
  <c r="M7" i="3"/>
  <c r="M48" i="3"/>
  <c r="M50" i="3"/>
  <c r="M52" i="3"/>
  <c r="M54" i="3"/>
  <c r="M56" i="3"/>
  <c r="M58" i="3"/>
  <c r="M60" i="3"/>
  <c r="M62" i="3"/>
  <c r="M64" i="3"/>
  <c r="M66" i="3"/>
  <c r="M68" i="3"/>
  <c r="M70" i="3"/>
  <c r="M72" i="3"/>
  <c r="M74" i="3"/>
  <c r="M76" i="3"/>
  <c r="M78" i="3"/>
  <c r="M80" i="3"/>
  <c r="M82" i="3"/>
  <c r="M84" i="3"/>
  <c r="M86" i="3"/>
  <c r="M88" i="3"/>
  <c r="M90" i="3"/>
  <c r="M92" i="3"/>
  <c r="M94" i="3"/>
  <c r="M96" i="3"/>
  <c r="M98" i="3"/>
  <c r="M100" i="3"/>
  <c r="M102" i="3"/>
  <c r="M104" i="3"/>
  <c r="M106" i="3"/>
  <c r="M108" i="3"/>
  <c r="M110" i="3"/>
  <c r="M112" i="3"/>
  <c r="M114" i="3"/>
  <c r="M116" i="3"/>
  <c r="M118" i="3"/>
  <c r="M120" i="3"/>
  <c r="M122" i="3"/>
  <c r="M124" i="3"/>
  <c r="M126" i="3"/>
  <c r="M128" i="3"/>
  <c r="M130" i="3"/>
  <c r="M132" i="3"/>
  <c r="M134" i="3"/>
  <c r="M136" i="3"/>
  <c r="M138" i="3"/>
  <c r="M140" i="3"/>
  <c r="M142" i="3"/>
  <c r="M144" i="3"/>
  <c r="M146" i="3"/>
  <c r="M148" i="3"/>
  <c r="M150" i="3"/>
  <c r="M152" i="3"/>
  <c r="M154" i="3"/>
  <c r="M156" i="3"/>
  <c r="M158" i="3"/>
  <c r="M160" i="3"/>
  <c r="M162" i="3"/>
  <c r="M164" i="3"/>
  <c r="M166" i="3"/>
  <c r="M168" i="3"/>
  <c r="M170" i="3"/>
  <c r="M172" i="3"/>
  <c r="M174" i="3"/>
  <c r="M176" i="3"/>
  <c r="M178" i="3"/>
  <c r="M180" i="3"/>
  <c r="M182" i="3"/>
  <c r="M184" i="3"/>
  <c r="M186" i="3"/>
  <c r="M188" i="3"/>
  <c r="M190" i="3"/>
  <c r="M192" i="3"/>
  <c r="M194" i="3"/>
  <c r="M196" i="3"/>
  <c r="M198" i="3"/>
  <c r="M218" i="3"/>
  <c r="M220" i="3"/>
  <c r="M222" i="3"/>
  <c r="M224" i="3"/>
  <c r="M226" i="3"/>
  <c r="M228" i="3"/>
  <c r="M230" i="3"/>
  <c r="M232" i="3"/>
  <c r="M234" i="3"/>
  <c r="M238" i="3"/>
  <c r="M240" i="3"/>
  <c r="M242" i="3"/>
  <c r="M246" i="3"/>
  <c r="M248" i="3"/>
  <c r="M250" i="3"/>
  <c r="M252" i="3"/>
  <c r="M254" i="3"/>
  <c r="M256" i="3"/>
  <c r="M258" i="3"/>
  <c r="M260" i="3"/>
  <c r="M262" i="3"/>
  <c r="M264" i="3"/>
  <c r="M266" i="3"/>
  <c r="M268" i="3"/>
  <c r="M270" i="3"/>
  <c r="M272" i="3"/>
  <c r="M274" i="3"/>
  <c r="M276" i="3"/>
  <c r="M278" i="3"/>
  <c r="M280" i="3"/>
  <c r="M282" i="3"/>
  <c r="M284" i="3"/>
  <c r="M286" i="3"/>
  <c r="M288" i="3"/>
  <c r="M290" i="3"/>
  <c r="M292" i="3"/>
  <c r="M294" i="3"/>
  <c r="M296" i="3"/>
  <c r="M363" i="3"/>
  <c r="M365" i="3"/>
  <c r="M367" i="3"/>
  <c r="M369" i="3"/>
  <c r="M371" i="3"/>
  <c r="M373" i="3"/>
  <c r="M375" i="3"/>
  <c r="M377" i="3"/>
  <c r="M379" i="3"/>
  <c r="M381" i="3"/>
  <c r="M383" i="3"/>
  <c r="M385" i="3"/>
  <c r="M387" i="3"/>
  <c r="M389" i="3"/>
  <c r="M391" i="3"/>
  <c r="M393" i="3"/>
  <c r="M395" i="3"/>
  <c r="M397" i="3"/>
  <c r="M401" i="3"/>
  <c r="M405" i="3"/>
  <c r="M407" i="3"/>
  <c r="M409" i="3"/>
  <c r="M413" i="3"/>
  <c r="M417" i="3"/>
  <c r="M421" i="3"/>
  <c r="M425" i="3"/>
  <c r="M427" i="3"/>
  <c r="M431" i="3"/>
  <c r="M433" i="3"/>
  <c r="M435" i="3"/>
  <c r="M439" i="3"/>
  <c r="M441" i="3"/>
  <c r="M443" i="3"/>
  <c r="M447" i="3"/>
  <c r="M449" i="3"/>
  <c r="M451" i="3"/>
  <c r="M455" i="3"/>
  <c r="M457" i="3"/>
  <c r="M459" i="3"/>
  <c r="M463" i="3"/>
  <c r="M465" i="3"/>
  <c r="M469" i="3"/>
  <c r="M471" i="3"/>
  <c r="M473" i="3"/>
  <c r="M477" i="3"/>
  <c r="M487" i="3"/>
  <c r="M376" i="3"/>
  <c r="M456" i="3"/>
  <c r="M497" i="3"/>
  <c r="M113" i="3"/>
  <c r="M125" i="3"/>
  <c r="M145" i="3"/>
  <c r="M193" i="3"/>
  <c r="M410" i="3"/>
  <c r="M475" i="3"/>
  <c r="M23" i="3"/>
  <c r="M39" i="3"/>
  <c r="M55" i="3"/>
  <c r="M71" i="3"/>
  <c r="M95" i="3"/>
  <c r="M129" i="3"/>
  <c r="M141" i="3"/>
  <c r="M161" i="3"/>
  <c r="M209" i="3"/>
  <c r="M225" i="3"/>
  <c r="M255" i="3"/>
  <c r="M271" i="3"/>
  <c r="M390" i="3"/>
  <c r="M489" i="3"/>
  <c r="M15" i="3"/>
  <c r="M31" i="3"/>
  <c r="M47" i="3"/>
  <c r="M63" i="3"/>
  <c r="M91" i="3"/>
  <c r="M157" i="3"/>
  <c r="M173" i="3"/>
  <c r="M177" i="3"/>
  <c r="M189" i="3"/>
  <c r="M201" i="3"/>
  <c r="M217" i="3"/>
  <c r="M244" i="3"/>
  <c r="M259" i="3"/>
  <c r="M275" i="3"/>
  <c r="M279" i="3"/>
  <c r="M368" i="3"/>
  <c r="M418" i="3"/>
  <c r="M481" i="3"/>
  <c r="M4" i="3"/>
  <c r="M11" i="3"/>
  <c r="M19" i="3"/>
  <c r="M27" i="3"/>
  <c r="M35" i="3"/>
  <c r="M43" i="3"/>
  <c r="M51" i="3"/>
  <c r="M59" i="3"/>
  <c r="M67" i="3"/>
  <c r="M81" i="3"/>
  <c r="M103" i="3"/>
  <c r="M77" i="3"/>
  <c r="M87" i="3"/>
  <c r="M99" i="3"/>
  <c r="M107" i="3"/>
  <c r="M117" i="3"/>
  <c r="M137" i="3"/>
  <c r="M149" i="3"/>
  <c r="M169" i="3"/>
  <c r="M181" i="3"/>
  <c r="M247" i="3"/>
  <c r="M251" i="3"/>
  <c r="M414" i="3"/>
  <c r="M440" i="3"/>
  <c r="M479" i="3"/>
  <c r="M121" i="3"/>
  <c r="M133" i="3"/>
  <c r="M153" i="3"/>
  <c r="M165" i="3"/>
  <c r="M185" i="3"/>
  <c r="M197" i="3"/>
  <c r="M205" i="3"/>
  <c r="M213" i="3"/>
  <c r="M221" i="3"/>
  <c r="M229" i="3"/>
  <c r="M235" i="3"/>
  <c r="M243" i="3"/>
  <c r="M263" i="3"/>
  <c r="M267" i="3"/>
  <c r="M364" i="3"/>
  <c r="M372" i="3"/>
  <c r="M380" i="3"/>
  <c r="M386" i="3"/>
  <c r="M394" i="3"/>
  <c r="M402" i="3"/>
  <c r="M422" i="3"/>
  <c r="M467" i="3"/>
  <c r="M485" i="3"/>
  <c r="M493" i="3"/>
  <c r="M501" i="3"/>
  <c r="J3" i="3"/>
  <c r="I4" i="3"/>
  <c r="J4" i="3" s="1"/>
  <c r="E5" i="3"/>
  <c r="M6" i="3"/>
  <c r="M9" i="3"/>
  <c r="M17" i="3"/>
  <c r="M25" i="3"/>
  <c r="M33" i="3"/>
  <c r="M41" i="3"/>
  <c r="M49" i="3"/>
  <c r="M57" i="3"/>
  <c r="M65" i="3"/>
  <c r="M89" i="3"/>
  <c r="M97" i="3"/>
  <c r="M105" i="3"/>
  <c r="M85" i="3"/>
  <c r="M93" i="3"/>
  <c r="M101" i="3"/>
  <c r="M109" i="3"/>
  <c r="M236" i="3"/>
  <c r="M233" i="3"/>
  <c r="M245" i="3"/>
  <c r="M253" i="3"/>
  <c r="M261" i="3"/>
  <c r="M269" i="3"/>
  <c r="M277" i="3"/>
  <c r="M241" i="3"/>
  <c r="M249" i="3"/>
  <c r="M257" i="3"/>
  <c r="M265" i="3"/>
  <c r="M273" i="3"/>
  <c r="M366" i="3"/>
  <c r="M382" i="3"/>
  <c r="M374" i="3"/>
  <c r="M362" i="3"/>
  <c r="M370" i="3"/>
  <c r="M378" i="3"/>
  <c r="M388" i="3"/>
  <c r="M396" i="3"/>
  <c r="M399" i="3"/>
  <c r="M403" i="3"/>
  <c r="M411" i="3"/>
  <c r="M419" i="3"/>
  <c r="M415" i="3"/>
  <c r="M423" i="3"/>
  <c r="M429" i="3"/>
  <c r="M437" i="3"/>
  <c r="M445" i="3"/>
  <c r="M453" i="3"/>
  <c r="M461" i="3"/>
  <c r="M468" i="3"/>
  <c r="M476" i="3"/>
  <c r="M483" i="3"/>
  <c r="M491" i="3"/>
  <c r="M499" i="3"/>
  <c r="M503" i="3"/>
  <c r="N3" i="3" l="1"/>
  <c r="F3" i="3" s="1"/>
  <c r="N4" i="3"/>
  <c r="F4" i="3" s="1"/>
  <c r="B22" i="3" s="1"/>
  <c r="H5" i="3"/>
  <c r="E6" i="3"/>
  <c r="I5" i="3"/>
  <c r="E7" i="3" l="1"/>
  <c r="I6" i="3"/>
  <c r="H6" i="3"/>
  <c r="J5" i="3"/>
  <c r="N5" i="3" s="1"/>
  <c r="F5" i="3" s="1"/>
  <c r="J6" i="3" l="1"/>
  <c r="N6" i="3" s="1"/>
  <c r="F6" i="3" s="1"/>
  <c r="E8" i="3"/>
  <c r="H7" i="3"/>
  <c r="I7" i="3"/>
  <c r="B10" i="2"/>
  <c r="B9" i="2"/>
  <c r="B3" i="2"/>
  <c r="H8" i="3" l="1"/>
  <c r="E9" i="3"/>
  <c r="I8" i="3"/>
  <c r="J7" i="3"/>
  <c r="N7" i="3" s="1"/>
  <c r="F7" i="3" s="1"/>
  <c r="G17" i="1"/>
  <c r="F17" i="1"/>
  <c r="G16" i="1"/>
  <c r="F16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G5" i="1"/>
  <c r="F5" i="1"/>
  <c r="E15" i="1"/>
  <c r="E14" i="1"/>
  <c r="E13" i="1"/>
  <c r="E12" i="1"/>
  <c r="E11" i="1"/>
  <c r="E10" i="1"/>
  <c r="E9" i="1"/>
  <c r="E8" i="1"/>
  <c r="E7" i="1"/>
  <c r="E6" i="1"/>
  <c r="E5" i="1"/>
  <c r="D5" i="1"/>
  <c r="D6" i="1"/>
  <c r="D7" i="1"/>
  <c r="D8" i="1"/>
  <c r="D9" i="1"/>
  <c r="D10" i="1"/>
  <c r="D11" i="1"/>
  <c r="D12" i="1"/>
  <c r="D13" i="1"/>
  <c r="D14" i="1"/>
  <c r="D15" i="1"/>
  <c r="D4" i="1"/>
  <c r="E10" i="3" l="1"/>
  <c r="I9" i="3"/>
  <c r="H9" i="3"/>
  <c r="J8" i="3"/>
  <c r="N8" i="3" s="1"/>
  <c r="F8" i="3" s="1"/>
  <c r="J9" i="3" l="1"/>
  <c r="N9" i="3" s="1"/>
  <c r="F9" i="3" s="1"/>
  <c r="H10" i="3"/>
  <c r="J10" i="3" s="1"/>
  <c r="N10" i="3" s="1"/>
  <c r="F10" i="3" s="1"/>
  <c r="I10" i="3"/>
  <c r="E11" i="3"/>
  <c r="I11" i="3" l="1"/>
  <c r="E12" i="3"/>
  <c r="H11" i="3"/>
  <c r="J11" i="3" s="1"/>
  <c r="N11" i="3" s="1"/>
  <c r="F11" i="3" s="1"/>
  <c r="H12" i="3" l="1"/>
  <c r="E13" i="3"/>
  <c r="I12" i="3"/>
  <c r="E14" i="3" l="1"/>
  <c r="I13" i="3"/>
  <c r="H13" i="3"/>
  <c r="J12" i="3"/>
  <c r="N12" i="3" s="1"/>
  <c r="F12" i="3" s="1"/>
  <c r="J13" i="3" l="1"/>
  <c r="N13" i="3" s="1"/>
  <c r="F13" i="3" s="1"/>
  <c r="H14" i="3"/>
  <c r="E15" i="3"/>
  <c r="I14" i="3"/>
  <c r="J14" i="3" l="1"/>
  <c r="N14" i="3" s="1"/>
  <c r="F14" i="3" s="1"/>
  <c r="I15" i="3"/>
  <c r="E16" i="3"/>
  <c r="H15" i="3"/>
  <c r="J15" i="3" l="1"/>
  <c r="N15" i="3" s="1"/>
  <c r="F15" i="3" s="1"/>
  <c r="H16" i="3"/>
  <c r="E17" i="3"/>
  <c r="I16" i="3"/>
  <c r="J16" i="3" l="1"/>
  <c r="N16" i="3" s="1"/>
  <c r="F16" i="3" s="1"/>
  <c r="E18" i="3"/>
  <c r="I17" i="3"/>
  <c r="H17" i="3"/>
  <c r="J17" i="3" l="1"/>
  <c r="N17" i="3" s="1"/>
  <c r="F17" i="3" s="1"/>
  <c r="H18" i="3"/>
  <c r="I18" i="3"/>
  <c r="E19" i="3"/>
  <c r="J18" i="3" l="1"/>
  <c r="N18" i="3" s="1"/>
  <c r="F18" i="3" s="1"/>
  <c r="I19" i="3"/>
  <c r="E20" i="3"/>
  <c r="H19" i="3"/>
  <c r="J19" i="3" l="1"/>
  <c r="N19" i="3" s="1"/>
  <c r="F19" i="3" s="1"/>
  <c r="H20" i="3"/>
  <c r="J20" i="3" s="1"/>
  <c r="N20" i="3" s="1"/>
  <c r="F20" i="3" s="1"/>
  <c r="E21" i="3"/>
  <c r="I20" i="3"/>
  <c r="E22" i="3" l="1"/>
  <c r="I21" i="3"/>
  <c r="H21" i="3"/>
  <c r="J21" i="3" l="1"/>
  <c r="N21" i="3" s="1"/>
  <c r="F21" i="3" s="1"/>
  <c r="H22" i="3"/>
  <c r="I22" i="3"/>
  <c r="E23" i="3"/>
  <c r="J22" i="3" l="1"/>
  <c r="N22" i="3" s="1"/>
  <c r="F22" i="3" s="1"/>
  <c r="I23" i="3"/>
  <c r="E24" i="3"/>
  <c r="H23" i="3"/>
  <c r="H24" i="3" l="1"/>
  <c r="E25" i="3"/>
  <c r="I24" i="3"/>
  <c r="J23" i="3"/>
  <c r="N23" i="3" s="1"/>
  <c r="F23" i="3" s="1"/>
  <c r="E26" i="3" l="1"/>
  <c r="I25" i="3"/>
  <c r="H25" i="3"/>
  <c r="J24" i="3"/>
  <c r="N24" i="3" s="1"/>
  <c r="F24" i="3" s="1"/>
  <c r="J25" i="3" l="1"/>
  <c r="N25" i="3" s="1"/>
  <c r="F25" i="3" s="1"/>
  <c r="H26" i="3"/>
  <c r="I26" i="3"/>
  <c r="E27" i="3"/>
  <c r="J26" i="3" l="1"/>
  <c r="N26" i="3" s="1"/>
  <c r="F26" i="3" s="1"/>
  <c r="I27" i="3"/>
  <c r="E28" i="3"/>
  <c r="H27" i="3"/>
  <c r="H28" i="3" l="1"/>
  <c r="E29" i="3"/>
  <c r="I28" i="3"/>
  <c r="J27" i="3"/>
  <c r="N27" i="3" s="1"/>
  <c r="F27" i="3" s="1"/>
  <c r="E30" i="3" l="1"/>
  <c r="I29" i="3"/>
  <c r="H29" i="3"/>
  <c r="J29" i="3" s="1"/>
  <c r="N29" i="3" s="1"/>
  <c r="F29" i="3" s="1"/>
  <c r="J28" i="3"/>
  <c r="N28" i="3" s="1"/>
  <c r="F28" i="3" s="1"/>
  <c r="H30" i="3" l="1"/>
  <c r="I30" i="3"/>
  <c r="E31" i="3"/>
  <c r="J30" i="3" l="1"/>
  <c r="N30" i="3" s="1"/>
  <c r="F30" i="3" s="1"/>
  <c r="I31" i="3"/>
  <c r="E32" i="3"/>
  <c r="H31" i="3"/>
  <c r="J31" i="3" l="1"/>
  <c r="N31" i="3" s="1"/>
  <c r="F31" i="3" s="1"/>
  <c r="H32" i="3"/>
  <c r="E33" i="3"/>
  <c r="I32" i="3"/>
  <c r="J32" i="3" l="1"/>
  <c r="N32" i="3" s="1"/>
  <c r="F32" i="3" s="1"/>
  <c r="E34" i="3"/>
  <c r="I33" i="3"/>
  <c r="H33" i="3"/>
  <c r="J33" i="3" s="1"/>
  <c r="N33" i="3" s="1"/>
  <c r="F33" i="3" s="1"/>
  <c r="H34" i="3" l="1"/>
  <c r="I34" i="3"/>
  <c r="E35" i="3"/>
  <c r="J34" i="3" l="1"/>
  <c r="N34" i="3" s="1"/>
  <c r="F34" i="3" s="1"/>
  <c r="I35" i="3"/>
  <c r="E36" i="3"/>
  <c r="H35" i="3"/>
  <c r="J35" i="3" l="1"/>
  <c r="N35" i="3" s="1"/>
  <c r="F35" i="3" s="1"/>
  <c r="H36" i="3"/>
  <c r="J36" i="3" s="1"/>
  <c r="N36" i="3" s="1"/>
  <c r="F36" i="3" s="1"/>
  <c r="E37" i="3"/>
  <c r="I36" i="3"/>
  <c r="E38" i="3" l="1"/>
  <c r="I37" i="3"/>
  <c r="H37" i="3"/>
  <c r="J37" i="3" l="1"/>
  <c r="N37" i="3" s="1"/>
  <c r="F37" i="3" s="1"/>
  <c r="H38" i="3"/>
  <c r="I38" i="3"/>
  <c r="E39" i="3"/>
  <c r="I39" i="3" l="1"/>
  <c r="E40" i="3"/>
  <c r="H39" i="3"/>
  <c r="J38" i="3"/>
  <c r="N38" i="3" s="1"/>
  <c r="F38" i="3" s="1"/>
  <c r="H40" i="3" l="1"/>
  <c r="J40" i="3" s="1"/>
  <c r="N40" i="3" s="1"/>
  <c r="F40" i="3" s="1"/>
  <c r="E41" i="3"/>
  <c r="I40" i="3"/>
  <c r="J39" i="3"/>
  <c r="N39" i="3" s="1"/>
  <c r="F39" i="3" s="1"/>
  <c r="E42" i="3" l="1"/>
  <c r="I41" i="3"/>
  <c r="H41" i="3"/>
  <c r="J41" i="3" l="1"/>
  <c r="N41" i="3" s="1"/>
  <c r="F41" i="3" s="1"/>
  <c r="H42" i="3"/>
  <c r="I42" i="3"/>
  <c r="E43" i="3"/>
  <c r="J42" i="3" l="1"/>
  <c r="N42" i="3" s="1"/>
  <c r="F42" i="3" s="1"/>
  <c r="I43" i="3"/>
  <c r="E44" i="3"/>
  <c r="H43" i="3"/>
  <c r="J43" i="3" l="1"/>
  <c r="N43" i="3" s="1"/>
  <c r="F43" i="3" s="1"/>
  <c r="H44" i="3"/>
  <c r="E45" i="3"/>
  <c r="I44" i="3"/>
  <c r="J44" i="3" l="1"/>
  <c r="N44" i="3" s="1"/>
  <c r="F44" i="3" s="1"/>
  <c r="E46" i="3"/>
  <c r="I45" i="3"/>
  <c r="H45" i="3"/>
  <c r="J45" i="3" s="1"/>
  <c r="N45" i="3" s="1"/>
  <c r="F45" i="3" s="1"/>
  <c r="H46" i="3" l="1"/>
  <c r="J46" i="3" s="1"/>
  <c r="N46" i="3" s="1"/>
  <c r="F46" i="3" s="1"/>
  <c r="I46" i="3"/>
  <c r="E47" i="3"/>
  <c r="I47" i="3" l="1"/>
  <c r="E48" i="3"/>
  <c r="H47" i="3"/>
  <c r="J47" i="3" l="1"/>
  <c r="N47" i="3" s="1"/>
  <c r="F47" i="3" s="1"/>
  <c r="H48" i="3"/>
  <c r="E49" i="3"/>
  <c r="I48" i="3"/>
  <c r="E50" i="3" l="1"/>
  <c r="I49" i="3"/>
  <c r="H49" i="3"/>
  <c r="J48" i="3"/>
  <c r="N48" i="3" s="1"/>
  <c r="F48" i="3" s="1"/>
  <c r="J49" i="3" l="1"/>
  <c r="N49" i="3" s="1"/>
  <c r="F49" i="3" s="1"/>
  <c r="H50" i="3"/>
  <c r="J50" i="3" s="1"/>
  <c r="N50" i="3" s="1"/>
  <c r="F50" i="3" s="1"/>
  <c r="I50" i="3"/>
  <c r="E51" i="3"/>
  <c r="I51" i="3" l="1"/>
  <c r="E52" i="3"/>
  <c r="H51" i="3"/>
  <c r="J51" i="3" l="1"/>
  <c r="N51" i="3" s="1"/>
  <c r="F51" i="3" s="1"/>
  <c r="H52" i="3"/>
  <c r="E53" i="3"/>
  <c r="I52" i="3"/>
  <c r="E54" i="3" l="1"/>
  <c r="I53" i="3"/>
  <c r="H53" i="3"/>
  <c r="J52" i="3"/>
  <c r="N52" i="3" s="1"/>
  <c r="F52" i="3" s="1"/>
  <c r="J53" i="3" l="1"/>
  <c r="N53" i="3" s="1"/>
  <c r="F53" i="3" s="1"/>
  <c r="H54" i="3"/>
  <c r="E55" i="3"/>
  <c r="I54" i="3"/>
  <c r="J54" i="3" l="1"/>
  <c r="N54" i="3" s="1"/>
  <c r="F54" i="3" s="1"/>
  <c r="I55" i="3"/>
  <c r="E56" i="3"/>
  <c r="H55" i="3"/>
  <c r="J55" i="3" l="1"/>
  <c r="N55" i="3" s="1"/>
  <c r="F55" i="3" s="1"/>
  <c r="H56" i="3"/>
  <c r="E57" i="3"/>
  <c r="I56" i="3"/>
  <c r="J56" i="3" l="1"/>
  <c r="N56" i="3" s="1"/>
  <c r="F56" i="3" s="1"/>
  <c r="E58" i="3"/>
  <c r="I57" i="3"/>
  <c r="H57" i="3"/>
  <c r="J57" i="3" l="1"/>
  <c r="N57" i="3" s="1"/>
  <c r="F57" i="3" s="1"/>
  <c r="H58" i="3"/>
  <c r="I58" i="3"/>
  <c r="E59" i="3"/>
  <c r="J58" i="3" l="1"/>
  <c r="N58" i="3" s="1"/>
  <c r="F58" i="3" s="1"/>
  <c r="I59" i="3"/>
  <c r="E60" i="3"/>
  <c r="H59" i="3"/>
  <c r="J59" i="3" l="1"/>
  <c r="N59" i="3" s="1"/>
  <c r="F59" i="3" s="1"/>
  <c r="H60" i="3"/>
  <c r="E61" i="3"/>
  <c r="I60" i="3"/>
  <c r="E62" i="3" l="1"/>
  <c r="I61" i="3"/>
  <c r="H61" i="3"/>
  <c r="J60" i="3"/>
  <c r="N60" i="3" s="1"/>
  <c r="F60" i="3" s="1"/>
  <c r="J61" i="3" l="1"/>
  <c r="N61" i="3" s="1"/>
  <c r="F61" i="3" s="1"/>
  <c r="H62" i="3"/>
  <c r="E63" i="3"/>
  <c r="I62" i="3"/>
  <c r="I63" i="3" l="1"/>
  <c r="E64" i="3"/>
  <c r="H63" i="3"/>
  <c r="J62" i="3"/>
  <c r="N62" i="3" s="1"/>
  <c r="F62" i="3" s="1"/>
  <c r="J63" i="3" l="1"/>
  <c r="N63" i="3" s="1"/>
  <c r="F63" i="3" s="1"/>
  <c r="H64" i="3"/>
  <c r="J64" i="3" s="1"/>
  <c r="N64" i="3" s="1"/>
  <c r="F64" i="3" s="1"/>
  <c r="E65" i="3"/>
  <c r="I64" i="3"/>
  <c r="E66" i="3" l="1"/>
  <c r="I65" i="3"/>
  <c r="H65" i="3"/>
  <c r="J65" i="3" l="1"/>
  <c r="N65" i="3" s="1"/>
  <c r="F65" i="3" s="1"/>
  <c r="H66" i="3"/>
  <c r="I66" i="3"/>
  <c r="E67" i="3"/>
  <c r="J66" i="3" l="1"/>
  <c r="N66" i="3" s="1"/>
  <c r="F66" i="3" s="1"/>
  <c r="I67" i="3"/>
  <c r="E68" i="3"/>
  <c r="H67" i="3"/>
  <c r="J67" i="3" s="1"/>
  <c r="N67" i="3" s="1"/>
  <c r="F67" i="3" s="1"/>
  <c r="H68" i="3" l="1"/>
  <c r="J68" i="3" s="1"/>
  <c r="N68" i="3" s="1"/>
  <c r="F68" i="3" s="1"/>
  <c r="E69" i="3"/>
  <c r="I68" i="3"/>
  <c r="E70" i="3" l="1"/>
  <c r="I69" i="3"/>
  <c r="H69" i="3"/>
  <c r="J69" i="3" l="1"/>
  <c r="N69" i="3" s="1"/>
  <c r="F69" i="3" s="1"/>
  <c r="H70" i="3"/>
  <c r="E71" i="3"/>
  <c r="I70" i="3"/>
  <c r="J70" i="3" l="1"/>
  <c r="N70" i="3" s="1"/>
  <c r="F70" i="3" s="1"/>
  <c r="I71" i="3"/>
  <c r="E72" i="3"/>
  <c r="H71" i="3"/>
  <c r="J71" i="3" s="1"/>
  <c r="N71" i="3" s="1"/>
  <c r="F71" i="3" s="1"/>
  <c r="H72" i="3" l="1"/>
  <c r="E73" i="3"/>
  <c r="I72" i="3"/>
  <c r="E74" i="3" l="1"/>
  <c r="H73" i="3"/>
  <c r="I73" i="3"/>
  <c r="J72" i="3"/>
  <c r="N72" i="3" s="1"/>
  <c r="F72" i="3" s="1"/>
  <c r="J73" i="3" l="1"/>
  <c r="N73" i="3" s="1"/>
  <c r="F73" i="3" s="1"/>
  <c r="H74" i="3"/>
  <c r="J74" i="3" s="1"/>
  <c r="N74" i="3" s="1"/>
  <c r="F74" i="3" s="1"/>
  <c r="E75" i="3"/>
  <c r="I74" i="3"/>
  <c r="E76" i="3" l="1"/>
  <c r="I75" i="3"/>
  <c r="H75" i="3"/>
  <c r="J75" i="3" l="1"/>
  <c r="N75" i="3" s="1"/>
  <c r="F75" i="3" s="1"/>
  <c r="H76" i="3"/>
  <c r="I76" i="3"/>
  <c r="E77" i="3"/>
  <c r="J76" i="3" l="1"/>
  <c r="N76" i="3" s="1"/>
  <c r="F76" i="3" s="1"/>
  <c r="I77" i="3"/>
  <c r="E78" i="3"/>
  <c r="H77" i="3"/>
  <c r="H78" i="3" l="1"/>
  <c r="E79" i="3"/>
  <c r="I78" i="3"/>
  <c r="J77" i="3"/>
  <c r="N77" i="3" s="1"/>
  <c r="F77" i="3" s="1"/>
  <c r="E80" i="3" l="1"/>
  <c r="I79" i="3"/>
  <c r="H79" i="3"/>
  <c r="J78" i="3"/>
  <c r="N78" i="3" s="1"/>
  <c r="F78" i="3" s="1"/>
  <c r="J79" i="3" l="1"/>
  <c r="N79" i="3" s="1"/>
  <c r="F79" i="3" s="1"/>
  <c r="H80" i="3"/>
  <c r="J80" i="3" s="1"/>
  <c r="N80" i="3" s="1"/>
  <c r="F80" i="3" s="1"/>
  <c r="I80" i="3"/>
  <c r="E81" i="3"/>
  <c r="I81" i="3" l="1"/>
  <c r="E82" i="3"/>
  <c r="H81" i="3"/>
  <c r="J81" i="3" l="1"/>
  <c r="N81" i="3" s="1"/>
  <c r="F81" i="3" s="1"/>
  <c r="H82" i="3"/>
  <c r="E83" i="3"/>
  <c r="I82" i="3"/>
  <c r="J82" i="3" l="1"/>
  <c r="N82" i="3" s="1"/>
  <c r="F82" i="3" s="1"/>
  <c r="E84" i="3"/>
  <c r="I83" i="3"/>
  <c r="H83" i="3"/>
  <c r="J83" i="3" s="1"/>
  <c r="N83" i="3" s="1"/>
  <c r="F83" i="3" s="1"/>
  <c r="H84" i="3" l="1"/>
  <c r="J84" i="3" s="1"/>
  <c r="N84" i="3" s="1"/>
  <c r="F84" i="3" s="1"/>
  <c r="I84" i="3"/>
  <c r="E85" i="3"/>
  <c r="I85" i="3" l="1"/>
  <c r="E86" i="3"/>
  <c r="H85" i="3"/>
  <c r="J85" i="3" l="1"/>
  <c r="N85" i="3" s="1"/>
  <c r="F85" i="3" s="1"/>
  <c r="H86" i="3"/>
  <c r="E87" i="3"/>
  <c r="I86" i="3"/>
  <c r="E88" i="3" l="1"/>
  <c r="I87" i="3"/>
  <c r="H87" i="3"/>
  <c r="J86" i="3"/>
  <c r="N86" i="3" s="1"/>
  <c r="F86" i="3" s="1"/>
  <c r="J87" i="3" l="1"/>
  <c r="N87" i="3" s="1"/>
  <c r="F87" i="3" s="1"/>
  <c r="H88" i="3"/>
  <c r="I88" i="3"/>
  <c r="E89" i="3"/>
  <c r="J88" i="3" l="1"/>
  <c r="N88" i="3" s="1"/>
  <c r="F88" i="3" s="1"/>
  <c r="I89" i="3"/>
  <c r="E90" i="3"/>
  <c r="H89" i="3"/>
  <c r="J89" i="3" l="1"/>
  <c r="N89" i="3" s="1"/>
  <c r="F89" i="3" s="1"/>
  <c r="H90" i="3"/>
  <c r="J90" i="3" s="1"/>
  <c r="N90" i="3" s="1"/>
  <c r="F90" i="3" s="1"/>
  <c r="E91" i="3"/>
  <c r="I90" i="3"/>
  <c r="E92" i="3" l="1"/>
  <c r="I91" i="3"/>
  <c r="H91" i="3"/>
  <c r="J91" i="3" l="1"/>
  <c r="N91" i="3" s="1"/>
  <c r="F91" i="3" s="1"/>
  <c r="H92" i="3"/>
  <c r="I92" i="3"/>
  <c r="E93" i="3"/>
  <c r="J92" i="3" l="1"/>
  <c r="N92" i="3" s="1"/>
  <c r="F92" i="3" s="1"/>
  <c r="I93" i="3"/>
  <c r="E94" i="3"/>
  <c r="H93" i="3"/>
  <c r="J93" i="3" s="1"/>
  <c r="N93" i="3" s="1"/>
  <c r="F93" i="3" s="1"/>
  <c r="H94" i="3" l="1"/>
  <c r="E95" i="3"/>
  <c r="I94" i="3"/>
  <c r="J94" i="3" l="1"/>
  <c r="N94" i="3" s="1"/>
  <c r="F94" i="3" s="1"/>
  <c r="E96" i="3"/>
  <c r="I95" i="3"/>
  <c r="H95" i="3"/>
  <c r="J95" i="3" s="1"/>
  <c r="N95" i="3" s="1"/>
  <c r="F95" i="3" s="1"/>
  <c r="H96" i="3" l="1"/>
  <c r="I96" i="3"/>
  <c r="E97" i="3"/>
  <c r="J96" i="3" l="1"/>
  <c r="N96" i="3" s="1"/>
  <c r="F96" i="3" s="1"/>
  <c r="I97" i="3"/>
  <c r="E98" i="3"/>
  <c r="H97" i="3"/>
  <c r="J97" i="3" s="1"/>
  <c r="N97" i="3" s="1"/>
  <c r="F97" i="3" s="1"/>
  <c r="H98" i="3" l="1"/>
  <c r="J98" i="3" s="1"/>
  <c r="N98" i="3" s="1"/>
  <c r="F98" i="3" s="1"/>
  <c r="E99" i="3"/>
  <c r="I98" i="3"/>
  <c r="E100" i="3" l="1"/>
  <c r="I99" i="3"/>
  <c r="H99" i="3"/>
  <c r="J99" i="3" l="1"/>
  <c r="N99" i="3" s="1"/>
  <c r="F99" i="3" s="1"/>
  <c r="H100" i="3"/>
  <c r="I100" i="3"/>
  <c r="E101" i="3"/>
  <c r="J100" i="3" l="1"/>
  <c r="N100" i="3" s="1"/>
  <c r="F100" i="3" s="1"/>
  <c r="I101" i="3"/>
  <c r="E102" i="3"/>
  <c r="H101" i="3"/>
  <c r="J101" i="3" l="1"/>
  <c r="N101" i="3" s="1"/>
  <c r="F101" i="3" s="1"/>
  <c r="H102" i="3"/>
  <c r="J102" i="3" s="1"/>
  <c r="N102" i="3" s="1"/>
  <c r="F102" i="3" s="1"/>
  <c r="E103" i="3"/>
  <c r="I102" i="3"/>
  <c r="E104" i="3" l="1"/>
  <c r="I103" i="3"/>
  <c r="H103" i="3"/>
  <c r="J103" i="3" l="1"/>
  <c r="N103" i="3" s="1"/>
  <c r="F103" i="3" s="1"/>
  <c r="H104" i="3"/>
  <c r="I104" i="3"/>
  <c r="E105" i="3"/>
  <c r="J104" i="3" l="1"/>
  <c r="N104" i="3" s="1"/>
  <c r="F104" i="3" s="1"/>
  <c r="I105" i="3"/>
  <c r="E106" i="3"/>
  <c r="H105" i="3"/>
  <c r="J105" i="3" s="1"/>
  <c r="N105" i="3" s="1"/>
  <c r="F105" i="3" s="1"/>
  <c r="H106" i="3" l="1"/>
  <c r="E107" i="3"/>
  <c r="I106" i="3"/>
  <c r="J106" i="3" l="1"/>
  <c r="N106" i="3" s="1"/>
  <c r="F106" i="3" s="1"/>
  <c r="E108" i="3"/>
  <c r="I107" i="3"/>
  <c r="H107" i="3"/>
  <c r="J107" i="3" l="1"/>
  <c r="N107" i="3" s="1"/>
  <c r="F107" i="3" s="1"/>
  <c r="H108" i="3"/>
  <c r="I108" i="3"/>
  <c r="E109" i="3"/>
  <c r="J108" i="3" l="1"/>
  <c r="N108" i="3" s="1"/>
  <c r="F108" i="3" s="1"/>
  <c r="I109" i="3"/>
  <c r="E110" i="3"/>
  <c r="H109" i="3"/>
  <c r="J109" i="3" l="1"/>
  <c r="N109" i="3" s="1"/>
  <c r="F109" i="3" s="1"/>
  <c r="H110" i="3"/>
  <c r="E111" i="3"/>
  <c r="I110" i="3"/>
  <c r="J110" i="3" l="1"/>
  <c r="N110" i="3" s="1"/>
  <c r="F110" i="3" s="1"/>
  <c r="E112" i="3"/>
  <c r="I111" i="3"/>
  <c r="H111" i="3"/>
  <c r="J111" i="3" s="1"/>
  <c r="N111" i="3" s="1"/>
  <c r="F111" i="3" s="1"/>
  <c r="H112" i="3" l="1"/>
  <c r="J112" i="3" s="1"/>
  <c r="N112" i="3" s="1"/>
  <c r="F112" i="3" s="1"/>
  <c r="I112" i="3"/>
  <c r="E113" i="3"/>
  <c r="I113" i="3" l="1"/>
  <c r="E114" i="3"/>
  <c r="H113" i="3"/>
  <c r="J113" i="3" l="1"/>
  <c r="N113" i="3" s="1"/>
  <c r="F113" i="3" s="1"/>
  <c r="H114" i="3"/>
  <c r="E115" i="3"/>
  <c r="I114" i="3"/>
  <c r="E116" i="3" l="1"/>
  <c r="I115" i="3"/>
  <c r="H115" i="3"/>
  <c r="J114" i="3"/>
  <c r="N114" i="3" s="1"/>
  <c r="F114" i="3" s="1"/>
  <c r="J115" i="3" l="1"/>
  <c r="N115" i="3" s="1"/>
  <c r="F115" i="3" s="1"/>
  <c r="H116" i="3"/>
  <c r="I116" i="3"/>
  <c r="E117" i="3"/>
  <c r="J116" i="3" l="1"/>
  <c r="N116" i="3" s="1"/>
  <c r="F116" i="3" s="1"/>
  <c r="I117" i="3"/>
  <c r="E118" i="3"/>
  <c r="H117" i="3"/>
  <c r="J117" i="3" l="1"/>
  <c r="N117" i="3" s="1"/>
  <c r="F117" i="3" s="1"/>
  <c r="H118" i="3"/>
  <c r="E119" i="3"/>
  <c r="I118" i="3"/>
  <c r="J118" i="3" l="1"/>
  <c r="N118" i="3" s="1"/>
  <c r="F118" i="3" s="1"/>
  <c r="E120" i="3"/>
  <c r="I119" i="3"/>
  <c r="H119" i="3"/>
  <c r="J119" i="3" s="1"/>
  <c r="N119" i="3" s="1"/>
  <c r="F119" i="3" s="1"/>
  <c r="H120" i="3" l="1"/>
  <c r="J120" i="3" s="1"/>
  <c r="N120" i="3" s="1"/>
  <c r="F120" i="3" s="1"/>
  <c r="I120" i="3"/>
  <c r="E121" i="3"/>
  <c r="I121" i="3" l="1"/>
  <c r="E122" i="3"/>
  <c r="H121" i="3"/>
  <c r="J121" i="3" l="1"/>
  <c r="N121" i="3" s="1"/>
  <c r="F121" i="3" s="1"/>
  <c r="H122" i="3"/>
  <c r="E123" i="3"/>
  <c r="I122" i="3"/>
  <c r="E124" i="3" l="1"/>
  <c r="I123" i="3"/>
  <c r="H123" i="3"/>
  <c r="J122" i="3"/>
  <c r="N122" i="3" s="1"/>
  <c r="F122" i="3" s="1"/>
  <c r="J123" i="3" l="1"/>
  <c r="N123" i="3" s="1"/>
  <c r="F123" i="3" s="1"/>
  <c r="H124" i="3"/>
  <c r="J124" i="3" s="1"/>
  <c r="N124" i="3" s="1"/>
  <c r="F124" i="3" s="1"/>
  <c r="I124" i="3"/>
  <c r="E125" i="3"/>
  <c r="I125" i="3" l="1"/>
  <c r="E126" i="3"/>
  <c r="H125" i="3"/>
  <c r="J125" i="3" l="1"/>
  <c r="N125" i="3" s="1"/>
  <c r="F125" i="3" s="1"/>
  <c r="H126" i="3"/>
  <c r="J126" i="3" s="1"/>
  <c r="N126" i="3" s="1"/>
  <c r="F126" i="3" s="1"/>
  <c r="E127" i="3"/>
  <c r="I126" i="3"/>
  <c r="E128" i="3" l="1"/>
  <c r="I127" i="3"/>
  <c r="H127" i="3"/>
  <c r="J127" i="3" l="1"/>
  <c r="N127" i="3" s="1"/>
  <c r="F127" i="3" s="1"/>
  <c r="H128" i="3"/>
  <c r="I128" i="3"/>
  <c r="E129" i="3"/>
  <c r="J128" i="3" l="1"/>
  <c r="N128" i="3" s="1"/>
  <c r="F128" i="3" s="1"/>
  <c r="I129" i="3"/>
  <c r="E130" i="3"/>
  <c r="H129" i="3"/>
  <c r="J129" i="3" s="1"/>
  <c r="N129" i="3" s="1"/>
  <c r="F129" i="3" s="1"/>
  <c r="H130" i="3" l="1"/>
  <c r="E131" i="3"/>
  <c r="I130" i="3"/>
  <c r="E132" i="3" l="1"/>
  <c r="I131" i="3"/>
  <c r="H131" i="3"/>
  <c r="J131" i="3" s="1"/>
  <c r="N131" i="3" s="1"/>
  <c r="F131" i="3" s="1"/>
  <c r="J130" i="3"/>
  <c r="N130" i="3" s="1"/>
  <c r="F130" i="3" s="1"/>
  <c r="H132" i="3" l="1"/>
  <c r="I132" i="3"/>
  <c r="E133" i="3"/>
  <c r="J132" i="3" l="1"/>
  <c r="N132" i="3" s="1"/>
  <c r="F132" i="3" s="1"/>
  <c r="I133" i="3"/>
  <c r="E134" i="3"/>
  <c r="H133" i="3"/>
  <c r="J133" i="3" l="1"/>
  <c r="N133" i="3" s="1"/>
  <c r="F133" i="3" s="1"/>
  <c r="H134" i="3"/>
  <c r="E135" i="3"/>
  <c r="I134" i="3"/>
  <c r="J134" i="3" l="1"/>
  <c r="N134" i="3" s="1"/>
  <c r="F134" i="3" s="1"/>
  <c r="E136" i="3"/>
  <c r="I135" i="3"/>
  <c r="H135" i="3"/>
  <c r="J135" i="3" s="1"/>
  <c r="N135" i="3" s="1"/>
  <c r="F135" i="3" s="1"/>
  <c r="H136" i="3" l="1"/>
  <c r="I136" i="3"/>
  <c r="E137" i="3"/>
  <c r="J136" i="3" l="1"/>
  <c r="N136" i="3" s="1"/>
  <c r="F136" i="3" s="1"/>
  <c r="I137" i="3"/>
  <c r="E138" i="3"/>
  <c r="H137" i="3"/>
  <c r="J137" i="3" s="1"/>
  <c r="N137" i="3" s="1"/>
  <c r="F137" i="3" s="1"/>
  <c r="H138" i="3" l="1"/>
  <c r="J138" i="3" s="1"/>
  <c r="N138" i="3" s="1"/>
  <c r="F138" i="3" s="1"/>
  <c r="E139" i="3"/>
  <c r="I138" i="3"/>
  <c r="E140" i="3" l="1"/>
  <c r="I139" i="3"/>
  <c r="H139" i="3"/>
  <c r="J139" i="3" l="1"/>
  <c r="N139" i="3" s="1"/>
  <c r="F139" i="3" s="1"/>
  <c r="H140" i="3"/>
  <c r="I140" i="3"/>
  <c r="E141" i="3"/>
  <c r="J140" i="3" l="1"/>
  <c r="N140" i="3" s="1"/>
  <c r="F140" i="3" s="1"/>
  <c r="I141" i="3"/>
  <c r="E142" i="3"/>
  <c r="H141" i="3"/>
  <c r="J141" i="3" l="1"/>
  <c r="N141" i="3" s="1"/>
  <c r="F141" i="3" s="1"/>
  <c r="H142" i="3"/>
  <c r="J142" i="3" s="1"/>
  <c r="N142" i="3" s="1"/>
  <c r="F142" i="3" s="1"/>
  <c r="E143" i="3"/>
  <c r="I142" i="3"/>
  <c r="E144" i="3" l="1"/>
  <c r="I143" i="3"/>
  <c r="H143" i="3"/>
  <c r="J143" i="3" l="1"/>
  <c r="N143" i="3" s="1"/>
  <c r="F143" i="3" s="1"/>
  <c r="H144" i="3"/>
  <c r="I144" i="3"/>
  <c r="E145" i="3"/>
  <c r="J144" i="3" l="1"/>
  <c r="N144" i="3" s="1"/>
  <c r="F144" i="3" s="1"/>
  <c r="I145" i="3"/>
  <c r="E146" i="3"/>
  <c r="H145" i="3"/>
  <c r="J145" i="3" l="1"/>
  <c r="N145" i="3" s="1"/>
  <c r="F145" i="3" s="1"/>
  <c r="H146" i="3"/>
  <c r="J146" i="3" s="1"/>
  <c r="N146" i="3" s="1"/>
  <c r="F146" i="3" s="1"/>
  <c r="E147" i="3"/>
  <c r="I146" i="3"/>
  <c r="E148" i="3" l="1"/>
  <c r="I147" i="3"/>
  <c r="H147" i="3"/>
  <c r="J147" i="3" l="1"/>
  <c r="N147" i="3" s="1"/>
  <c r="F147" i="3" s="1"/>
  <c r="H148" i="3"/>
  <c r="J148" i="3" s="1"/>
  <c r="N148" i="3" s="1"/>
  <c r="F148" i="3" s="1"/>
  <c r="I148" i="3"/>
  <c r="E149" i="3"/>
  <c r="I149" i="3" l="1"/>
  <c r="E150" i="3"/>
  <c r="H149" i="3"/>
  <c r="J149" i="3" l="1"/>
  <c r="N149" i="3" s="1"/>
  <c r="F149" i="3" s="1"/>
  <c r="H150" i="3"/>
  <c r="E151" i="3"/>
  <c r="I150" i="3"/>
  <c r="E152" i="3" l="1"/>
  <c r="I151" i="3"/>
  <c r="H151" i="3"/>
  <c r="J150" i="3"/>
  <c r="N150" i="3" s="1"/>
  <c r="F150" i="3" s="1"/>
  <c r="J151" i="3" l="1"/>
  <c r="N151" i="3" s="1"/>
  <c r="F151" i="3" s="1"/>
  <c r="H152" i="3"/>
  <c r="J152" i="3" s="1"/>
  <c r="N152" i="3" s="1"/>
  <c r="F152" i="3" s="1"/>
  <c r="I152" i="3"/>
  <c r="E153" i="3"/>
  <c r="I153" i="3" l="1"/>
  <c r="E154" i="3"/>
  <c r="H153" i="3"/>
  <c r="J153" i="3" l="1"/>
  <c r="N153" i="3" s="1"/>
  <c r="F153" i="3" s="1"/>
  <c r="H154" i="3"/>
  <c r="E155" i="3"/>
  <c r="I154" i="3"/>
  <c r="E156" i="3" l="1"/>
  <c r="I155" i="3"/>
  <c r="H155" i="3"/>
  <c r="J154" i="3"/>
  <c r="N154" i="3" s="1"/>
  <c r="F154" i="3" s="1"/>
  <c r="J155" i="3" l="1"/>
  <c r="N155" i="3" s="1"/>
  <c r="F155" i="3" s="1"/>
  <c r="H156" i="3"/>
  <c r="I156" i="3"/>
  <c r="E157" i="3"/>
  <c r="J156" i="3" l="1"/>
  <c r="N156" i="3" s="1"/>
  <c r="F156" i="3" s="1"/>
  <c r="I157" i="3"/>
  <c r="E158" i="3"/>
  <c r="H157" i="3"/>
  <c r="H158" i="3" l="1"/>
  <c r="J158" i="3" s="1"/>
  <c r="N158" i="3" s="1"/>
  <c r="F158" i="3" s="1"/>
  <c r="E159" i="3"/>
  <c r="I158" i="3"/>
  <c r="J157" i="3"/>
  <c r="N157" i="3" s="1"/>
  <c r="F157" i="3" s="1"/>
  <c r="E160" i="3" l="1"/>
  <c r="I159" i="3"/>
  <c r="H159" i="3"/>
  <c r="J159" i="3" l="1"/>
  <c r="N159" i="3" s="1"/>
  <c r="F159" i="3" s="1"/>
  <c r="H160" i="3"/>
  <c r="I160" i="3"/>
  <c r="E161" i="3"/>
  <c r="J160" i="3" l="1"/>
  <c r="N160" i="3" s="1"/>
  <c r="F160" i="3" s="1"/>
  <c r="I161" i="3"/>
  <c r="E162" i="3"/>
  <c r="H161" i="3"/>
  <c r="J161" i="3" l="1"/>
  <c r="N161" i="3" s="1"/>
  <c r="F161" i="3" s="1"/>
  <c r="H162" i="3"/>
  <c r="E163" i="3"/>
  <c r="I162" i="3"/>
  <c r="J162" i="3" l="1"/>
  <c r="N162" i="3" s="1"/>
  <c r="F162" i="3" s="1"/>
  <c r="E164" i="3"/>
  <c r="I163" i="3"/>
  <c r="H163" i="3"/>
  <c r="J163" i="3" s="1"/>
  <c r="N163" i="3" s="1"/>
  <c r="F163" i="3" s="1"/>
  <c r="H164" i="3" l="1"/>
  <c r="I164" i="3"/>
  <c r="E165" i="3"/>
  <c r="J164" i="3" l="1"/>
  <c r="N164" i="3" s="1"/>
  <c r="F164" i="3" s="1"/>
  <c r="I165" i="3"/>
  <c r="E166" i="3"/>
  <c r="H165" i="3"/>
  <c r="J165" i="3" l="1"/>
  <c r="N165" i="3" s="1"/>
  <c r="F165" i="3" s="1"/>
  <c r="H166" i="3"/>
  <c r="E167" i="3"/>
  <c r="I166" i="3"/>
  <c r="J166" i="3" l="1"/>
  <c r="N166" i="3" s="1"/>
  <c r="F166" i="3" s="1"/>
  <c r="E168" i="3"/>
  <c r="I167" i="3"/>
  <c r="H167" i="3"/>
  <c r="J167" i="3" s="1"/>
  <c r="N167" i="3" s="1"/>
  <c r="F167" i="3" s="1"/>
  <c r="H168" i="3" l="1"/>
  <c r="I168" i="3"/>
  <c r="E169" i="3"/>
  <c r="J168" i="3" l="1"/>
  <c r="N168" i="3" s="1"/>
  <c r="F168" i="3" s="1"/>
  <c r="I169" i="3"/>
  <c r="E170" i="3"/>
  <c r="H169" i="3"/>
  <c r="J169" i="3" l="1"/>
  <c r="N169" i="3" s="1"/>
  <c r="F169" i="3" s="1"/>
  <c r="H170" i="3"/>
  <c r="E171" i="3"/>
  <c r="I170" i="3"/>
  <c r="J170" i="3" l="1"/>
  <c r="N170" i="3" s="1"/>
  <c r="F170" i="3" s="1"/>
  <c r="E172" i="3"/>
  <c r="I171" i="3"/>
  <c r="H171" i="3"/>
  <c r="J171" i="3" l="1"/>
  <c r="N171" i="3" s="1"/>
  <c r="F171" i="3" s="1"/>
  <c r="H172" i="3"/>
  <c r="J172" i="3" s="1"/>
  <c r="N172" i="3" s="1"/>
  <c r="F172" i="3" s="1"/>
  <c r="I172" i="3"/>
  <c r="E173" i="3"/>
  <c r="I173" i="3" l="1"/>
  <c r="E174" i="3"/>
  <c r="H173" i="3"/>
  <c r="J173" i="3" l="1"/>
  <c r="N173" i="3" s="1"/>
  <c r="F173" i="3" s="1"/>
  <c r="H174" i="3"/>
  <c r="E175" i="3"/>
  <c r="I174" i="3"/>
  <c r="E176" i="3" l="1"/>
  <c r="I175" i="3"/>
  <c r="H175" i="3"/>
  <c r="J174" i="3"/>
  <c r="N174" i="3" s="1"/>
  <c r="F174" i="3" s="1"/>
  <c r="J175" i="3" l="1"/>
  <c r="N175" i="3" s="1"/>
  <c r="F175" i="3" s="1"/>
  <c r="H176" i="3"/>
  <c r="I176" i="3"/>
  <c r="E177" i="3"/>
  <c r="J176" i="3" l="1"/>
  <c r="N176" i="3" s="1"/>
  <c r="F176" i="3" s="1"/>
  <c r="I177" i="3"/>
  <c r="E178" i="3"/>
  <c r="H177" i="3"/>
  <c r="J177" i="3" l="1"/>
  <c r="N177" i="3" s="1"/>
  <c r="F177" i="3" s="1"/>
  <c r="H178" i="3"/>
  <c r="J178" i="3" s="1"/>
  <c r="N178" i="3" s="1"/>
  <c r="F178" i="3" s="1"/>
  <c r="E179" i="3"/>
  <c r="I178" i="3"/>
  <c r="E180" i="3" l="1"/>
  <c r="I179" i="3"/>
  <c r="H179" i="3"/>
  <c r="J179" i="3" l="1"/>
  <c r="N179" i="3" s="1"/>
  <c r="F179" i="3" s="1"/>
  <c r="H180" i="3"/>
  <c r="I180" i="3"/>
  <c r="E181" i="3"/>
  <c r="J180" i="3" l="1"/>
  <c r="N180" i="3" s="1"/>
  <c r="F180" i="3" s="1"/>
  <c r="I181" i="3"/>
  <c r="E182" i="3"/>
  <c r="H181" i="3"/>
  <c r="J181" i="3" s="1"/>
  <c r="N181" i="3" s="1"/>
  <c r="F181" i="3" s="1"/>
  <c r="H182" i="3" l="1"/>
  <c r="J182" i="3" s="1"/>
  <c r="N182" i="3" s="1"/>
  <c r="F182" i="3" s="1"/>
  <c r="E183" i="3"/>
  <c r="I182" i="3"/>
  <c r="E184" i="3" l="1"/>
  <c r="I183" i="3"/>
  <c r="H183" i="3"/>
  <c r="J183" i="3" l="1"/>
  <c r="N183" i="3" s="1"/>
  <c r="F183" i="3" s="1"/>
  <c r="H184" i="3"/>
  <c r="I184" i="3"/>
  <c r="E185" i="3"/>
  <c r="J184" i="3" l="1"/>
  <c r="N184" i="3" s="1"/>
  <c r="F184" i="3" s="1"/>
  <c r="I185" i="3"/>
  <c r="E186" i="3"/>
  <c r="H185" i="3"/>
  <c r="J185" i="3" l="1"/>
  <c r="N185" i="3" s="1"/>
  <c r="F185" i="3" s="1"/>
  <c r="H186" i="3"/>
  <c r="E187" i="3"/>
  <c r="I186" i="3"/>
  <c r="E188" i="3" l="1"/>
  <c r="I187" i="3"/>
  <c r="H187" i="3"/>
  <c r="J187" i="3" s="1"/>
  <c r="N187" i="3" s="1"/>
  <c r="F187" i="3" s="1"/>
  <c r="J186" i="3"/>
  <c r="N186" i="3" s="1"/>
  <c r="F186" i="3" s="1"/>
  <c r="H188" i="3" l="1"/>
  <c r="I188" i="3"/>
  <c r="E189" i="3"/>
  <c r="J188" i="3" l="1"/>
  <c r="N188" i="3" s="1"/>
  <c r="F188" i="3" s="1"/>
  <c r="I189" i="3"/>
  <c r="E190" i="3"/>
  <c r="H189" i="3"/>
  <c r="J189" i="3" s="1"/>
  <c r="N189" i="3" s="1"/>
  <c r="F189" i="3" s="1"/>
  <c r="H190" i="3" l="1"/>
  <c r="J190" i="3" s="1"/>
  <c r="N190" i="3" s="1"/>
  <c r="F190" i="3" s="1"/>
  <c r="E191" i="3"/>
  <c r="I190" i="3"/>
  <c r="E192" i="3" l="1"/>
  <c r="I191" i="3"/>
  <c r="H191" i="3"/>
  <c r="J191" i="3" s="1"/>
  <c r="N191" i="3" s="1"/>
  <c r="F191" i="3" s="1"/>
  <c r="H192" i="3" l="1"/>
  <c r="E193" i="3"/>
  <c r="I192" i="3"/>
  <c r="I193" i="3" l="1"/>
  <c r="E194" i="3"/>
  <c r="H193" i="3"/>
  <c r="J192" i="3"/>
  <c r="N192" i="3" s="1"/>
  <c r="F192" i="3" s="1"/>
  <c r="J193" i="3" l="1"/>
  <c r="N193" i="3" s="1"/>
  <c r="F193" i="3" s="1"/>
  <c r="H194" i="3"/>
  <c r="J194" i="3" s="1"/>
  <c r="N194" i="3" s="1"/>
  <c r="F194" i="3" s="1"/>
  <c r="E195" i="3"/>
  <c r="I194" i="3"/>
  <c r="E196" i="3" l="1"/>
  <c r="I195" i="3"/>
  <c r="H195" i="3"/>
  <c r="J195" i="3" l="1"/>
  <c r="N195" i="3" s="1"/>
  <c r="F195" i="3" s="1"/>
  <c r="H196" i="3"/>
  <c r="I196" i="3"/>
  <c r="E197" i="3"/>
  <c r="J196" i="3" l="1"/>
  <c r="N196" i="3" s="1"/>
  <c r="F196" i="3" s="1"/>
  <c r="I197" i="3"/>
  <c r="E198" i="3"/>
  <c r="H197" i="3"/>
  <c r="J197" i="3" l="1"/>
  <c r="N197" i="3" s="1"/>
  <c r="F197" i="3" s="1"/>
  <c r="H198" i="3"/>
  <c r="E199" i="3"/>
  <c r="I198" i="3"/>
  <c r="J198" i="3" l="1"/>
  <c r="N198" i="3" s="1"/>
  <c r="F198" i="3" s="1"/>
  <c r="E200" i="3"/>
  <c r="I199" i="3"/>
  <c r="H199" i="3"/>
  <c r="J199" i="3" s="1"/>
  <c r="N199" i="3" s="1"/>
  <c r="F199" i="3" s="1"/>
  <c r="H200" i="3" l="1"/>
  <c r="J200" i="3" s="1"/>
  <c r="N200" i="3" s="1"/>
  <c r="F200" i="3" s="1"/>
  <c r="E201" i="3"/>
  <c r="I200" i="3"/>
  <c r="I201" i="3" l="1"/>
  <c r="E202" i="3"/>
  <c r="H201" i="3"/>
  <c r="J201" i="3" l="1"/>
  <c r="N201" i="3" s="1"/>
  <c r="F201" i="3" s="1"/>
  <c r="H202" i="3"/>
  <c r="E203" i="3"/>
  <c r="I202" i="3"/>
  <c r="J202" i="3" l="1"/>
  <c r="N202" i="3" s="1"/>
  <c r="F202" i="3" s="1"/>
  <c r="E204" i="3"/>
  <c r="I203" i="3"/>
  <c r="H203" i="3"/>
  <c r="J203" i="3" s="1"/>
  <c r="N203" i="3" s="1"/>
  <c r="F203" i="3" s="1"/>
  <c r="H204" i="3" l="1"/>
  <c r="I204" i="3"/>
  <c r="E205" i="3"/>
  <c r="J204" i="3" l="1"/>
  <c r="N204" i="3" s="1"/>
  <c r="F204" i="3" s="1"/>
  <c r="I205" i="3"/>
  <c r="E206" i="3"/>
  <c r="H205" i="3"/>
  <c r="J205" i="3" l="1"/>
  <c r="N205" i="3" s="1"/>
  <c r="F205" i="3" s="1"/>
  <c r="H206" i="3"/>
  <c r="E207" i="3"/>
  <c r="I206" i="3"/>
  <c r="J206" i="3" l="1"/>
  <c r="N206" i="3" s="1"/>
  <c r="F206" i="3" s="1"/>
  <c r="E208" i="3"/>
  <c r="I207" i="3"/>
  <c r="H207" i="3"/>
  <c r="J207" i="3" s="1"/>
  <c r="N207" i="3" s="1"/>
  <c r="F207" i="3" s="1"/>
  <c r="H208" i="3" l="1"/>
  <c r="J208" i="3" s="1"/>
  <c r="N208" i="3" s="1"/>
  <c r="F208" i="3" s="1"/>
  <c r="E209" i="3"/>
  <c r="I208" i="3"/>
  <c r="I209" i="3" l="1"/>
  <c r="E210" i="3"/>
  <c r="H209" i="3"/>
  <c r="H210" i="3" l="1"/>
  <c r="J210" i="3" s="1"/>
  <c r="N210" i="3" s="1"/>
  <c r="F210" i="3" s="1"/>
  <c r="E211" i="3"/>
  <c r="I210" i="3"/>
  <c r="J209" i="3"/>
  <c r="N209" i="3" s="1"/>
  <c r="F209" i="3" s="1"/>
  <c r="E212" i="3" l="1"/>
  <c r="I211" i="3"/>
  <c r="H211" i="3"/>
  <c r="J211" i="3" s="1"/>
  <c r="N211" i="3" s="1"/>
  <c r="F211" i="3" s="1"/>
  <c r="H212" i="3" l="1"/>
  <c r="J212" i="3" s="1"/>
  <c r="N212" i="3" s="1"/>
  <c r="F212" i="3" s="1"/>
  <c r="I212" i="3"/>
  <c r="E213" i="3"/>
  <c r="I213" i="3" l="1"/>
  <c r="E214" i="3"/>
  <c r="H213" i="3"/>
  <c r="J213" i="3" l="1"/>
  <c r="N213" i="3" s="1"/>
  <c r="F213" i="3" s="1"/>
  <c r="H214" i="3"/>
  <c r="J214" i="3" s="1"/>
  <c r="N214" i="3" s="1"/>
  <c r="F214" i="3" s="1"/>
  <c r="E215" i="3"/>
  <c r="I214" i="3"/>
  <c r="E216" i="3" l="1"/>
  <c r="I215" i="3"/>
  <c r="H215" i="3"/>
  <c r="J215" i="3" l="1"/>
  <c r="N215" i="3" s="1"/>
  <c r="F215" i="3" s="1"/>
  <c r="H216" i="3"/>
  <c r="E217" i="3"/>
  <c r="I216" i="3"/>
  <c r="J216" i="3" l="1"/>
  <c r="N216" i="3" s="1"/>
  <c r="F216" i="3" s="1"/>
  <c r="I217" i="3"/>
  <c r="E218" i="3"/>
  <c r="H217" i="3"/>
  <c r="J217" i="3" l="1"/>
  <c r="N217" i="3" s="1"/>
  <c r="F217" i="3" s="1"/>
  <c r="H218" i="3"/>
  <c r="E219" i="3"/>
  <c r="I218" i="3"/>
  <c r="E220" i="3" l="1"/>
  <c r="I219" i="3"/>
  <c r="H219" i="3"/>
  <c r="J218" i="3"/>
  <c r="N218" i="3" s="1"/>
  <c r="F218" i="3" s="1"/>
  <c r="J219" i="3" l="1"/>
  <c r="N219" i="3" s="1"/>
  <c r="F219" i="3" s="1"/>
  <c r="H220" i="3"/>
  <c r="J220" i="3" s="1"/>
  <c r="N220" i="3" s="1"/>
  <c r="F220" i="3" s="1"/>
  <c r="I220" i="3"/>
  <c r="E221" i="3"/>
  <c r="I221" i="3" l="1"/>
  <c r="E222" i="3"/>
  <c r="H221" i="3"/>
  <c r="J221" i="3" l="1"/>
  <c r="N221" i="3" s="1"/>
  <c r="F221" i="3" s="1"/>
  <c r="H222" i="3"/>
  <c r="E223" i="3"/>
  <c r="I222" i="3"/>
  <c r="E224" i="3" l="1"/>
  <c r="I223" i="3"/>
  <c r="H223" i="3"/>
  <c r="J222" i="3"/>
  <c r="N222" i="3" s="1"/>
  <c r="F222" i="3" s="1"/>
  <c r="J223" i="3" l="1"/>
  <c r="N223" i="3" s="1"/>
  <c r="F223" i="3" s="1"/>
  <c r="H224" i="3"/>
  <c r="E225" i="3"/>
  <c r="I224" i="3"/>
  <c r="I225" i="3" l="1"/>
  <c r="E226" i="3"/>
  <c r="H225" i="3"/>
  <c r="J224" i="3"/>
  <c r="N224" i="3" s="1"/>
  <c r="F224" i="3" s="1"/>
  <c r="J225" i="3" l="1"/>
  <c r="N225" i="3" s="1"/>
  <c r="F225" i="3" s="1"/>
  <c r="H226" i="3"/>
  <c r="J226" i="3" s="1"/>
  <c r="N226" i="3" s="1"/>
  <c r="F226" i="3" s="1"/>
  <c r="E227" i="3"/>
  <c r="I226" i="3"/>
  <c r="E228" i="3" l="1"/>
  <c r="I227" i="3"/>
  <c r="H227" i="3"/>
  <c r="J227" i="3" s="1"/>
  <c r="N227" i="3" s="1"/>
  <c r="F227" i="3" s="1"/>
  <c r="H228" i="3" l="1"/>
  <c r="I228" i="3"/>
  <c r="E229" i="3"/>
  <c r="J228" i="3" l="1"/>
  <c r="N228" i="3" s="1"/>
  <c r="F228" i="3" s="1"/>
  <c r="E230" i="3"/>
  <c r="I229" i="3"/>
  <c r="H229" i="3"/>
  <c r="J229" i="3" s="1"/>
  <c r="N229" i="3" s="1"/>
  <c r="F229" i="3" s="1"/>
  <c r="H230" i="3" l="1"/>
  <c r="I230" i="3"/>
  <c r="E231" i="3"/>
  <c r="J230" i="3" l="1"/>
  <c r="N230" i="3" s="1"/>
  <c r="F230" i="3" s="1"/>
  <c r="E232" i="3"/>
  <c r="H231" i="3"/>
  <c r="I231" i="3"/>
  <c r="J231" i="3" l="1"/>
  <c r="N231" i="3" s="1"/>
  <c r="F231" i="3" s="1"/>
  <c r="I232" i="3"/>
  <c r="E233" i="3"/>
  <c r="H232" i="3"/>
  <c r="J232" i="3" l="1"/>
  <c r="N232" i="3" s="1"/>
  <c r="F232" i="3" s="1"/>
  <c r="I233" i="3"/>
  <c r="H233" i="3"/>
  <c r="E234" i="3"/>
  <c r="J233" i="3" l="1"/>
  <c r="N233" i="3" s="1"/>
  <c r="F233" i="3" s="1"/>
  <c r="H234" i="3"/>
  <c r="E235" i="3"/>
  <c r="I234" i="3"/>
  <c r="E236" i="3" l="1"/>
  <c r="I235" i="3"/>
  <c r="H235" i="3"/>
  <c r="J234" i="3"/>
  <c r="N234" i="3" s="1"/>
  <c r="F234" i="3" s="1"/>
  <c r="J235" i="3" l="1"/>
  <c r="N235" i="3" s="1"/>
  <c r="F235" i="3" s="1"/>
  <c r="H236" i="3"/>
  <c r="I236" i="3"/>
  <c r="E237" i="3"/>
  <c r="J236" i="3" l="1"/>
  <c r="N236" i="3" s="1"/>
  <c r="F236" i="3" s="1"/>
  <c r="I237" i="3"/>
  <c r="E238" i="3"/>
  <c r="H237" i="3"/>
  <c r="J237" i="3" l="1"/>
  <c r="N237" i="3" s="1"/>
  <c r="F237" i="3" s="1"/>
  <c r="H238" i="3"/>
  <c r="J238" i="3" s="1"/>
  <c r="N238" i="3" s="1"/>
  <c r="F238" i="3" s="1"/>
  <c r="I238" i="3"/>
  <c r="E239" i="3"/>
  <c r="E240" i="3" l="1"/>
  <c r="H239" i="3"/>
  <c r="I239" i="3"/>
  <c r="E241" i="3" l="1"/>
  <c r="I240" i="3"/>
  <c r="H240" i="3"/>
  <c r="J239" i="3"/>
  <c r="N239" i="3" s="1"/>
  <c r="F239" i="3" s="1"/>
  <c r="J240" i="3" l="1"/>
  <c r="N240" i="3" s="1"/>
  <c r="F240" i="3" s="1"/>
  <c r="I241" i="3"/>
  <c r="H241" i="3"/>
  <c r="J241" i="3" s="1"/>
  <c r="N241" i="3" s="1"/>
  <c r="F241" i="3" s="1"/>
  <c r="E242" i="3"/>
  <c r="H242" i="3" l="1"/>
  <c r="E243" i="3"/>
  <c r="I242" i="3"/>
  <c r="E244" i="3" l="1"/>
  <c r="I243" i="3"/>
  <c r="H243" i="3"/>
  <c r="J243" i="3" s="1"/>
  <c r="N243" i="3" s="1"/>
  <c r="F243" i="3" s="1"/>
  <c r="J242" i="3"/>
  <c r="N242" i="3" s="1"/>
  <c r="F242" i="3" s="1"/>
  <c r="H244" i="3" l="1"/>
  <c r="J244" i="3" s="1"/>
  <c r="N244" i="3" s="1"/>
  <c r="F244" i="3" s="1"/>
  <c r="I244" i="3"/>
  <c r="E245" i="3"/>
  <c r="E246" i="3" l="1"/>
  <c r="I245" i="3"/>
  <c r="H245" i="3"/>
  <c r="H246" i="3" l="1"/>
  <c r="E247" i="3"/>
  <c r="I246" i="3"/>
  <c r="J245" i="3"/>
  <c r="N245" i="3" s="1"/>
  <c r="F245" i="3" s="1"/>
  <c r="J246" i="3" l="1"/>
  <c r="N246" i="3" s="1"/>
  <c r="F246" i="3" s="1"/>
  <c r="I247" i="3"/>
  <c r="E248" i="3"/>
  <c r="H247" i="3"/>
  <c r="J247" i="3" l="1"/>
  <c r="N247" i="3" s="1"/>
  <c r="F247" i="3" s="1"/>
  <c r="H248" i="3"/>
  <c r="I248" i="3"/>
  <c r="E249" i="3"/>
  <c r="J248" i="3" l="1"/>
  <c r="N248" i="3" s="1"/>
  <c r="F248" i="3" s="1"/>
  <c r="E250" i="3"/>
  <c r="I249" i="3"/>
  <c r="H249" i="3"/>
  <c r="H250" i="3" l="1"/>
  <c r="E251" i="3"/>
  <c r="I250" i="3"/>
  <c r="J249" i="3"/>
  <c r="N249" i="3" s="1"/>
  <c r="F249" i="3" s="1"/>
  <c r="J250" i="3" l="1"/>
  <c r="N250" i="3" s="1"/>
  <c r="F250" i="3" s="1"/>
  <c r="I251" i="3"/>
  <c r="E252" i="3"/>
  <c r="H251" i="3"/>
  <c r="J251" i="3" l="1"/>
  <c r="N251" i="3" s="1"/>
  <c r="F251" i="3" s="1"/>
  <c r="H252" i="3"/>
  <c r="I252" i="3"/>
  <c r="E253" i="3"/>
  <c r="J252" i="3" l="1"/>
  <c r="N252" i="3" s="1"/>
  <c r="F252" i="3" s="1"/>
  <c r="E254" i="3"/>
  <c r="I253" i="3"/>
  <c r="H253" i="3"/>
  <c r="H254" i="3" l="1"/>
  <c r="E255" i="3"/>
  <c r="I254" i="3"/>
  <c r="J253" i="3"/>
  <c r="N253" i="3" s="1"/>
  <c r="F253" i="3" s="1"/>
  <c r="J254" i="3" l="1"/>
  <c r="N254" i="3" s="1"/>
  <c r="F254" i="3" s="1"/>
  <c r="I255" i="3"/>
  <c r="E256" i="3"/>
  <c r="H255" i="3"/>
  <c r="J255" i="3" l="1"/>
  <c r="N255" i="3" s="1"/>
  <c r="F255" i="3" s="1"/>
  <c r="H256" i="3"/>
  <c r="J256" i="3" s="1"/>
  <c r="N256" i="3" s="1"/>
  <c r="F256" i="3" s="1"/>
  <c r="I256" i="3"/>
  <c r="E257" i="3"/>
  <c r="E258" i="3" l="1"/>
  <c r="I257" i="3"/>
  <c r="H257" i="3"/>
  <c r="H258" i="3" l="1"/>
  <c r="E259" i="3"/>
  <c r="I258" i="3"/>
  <c r="J257" i="3"/>
  <c r="N257" i="3" s="1"/>
  <c r="F257" i="3" s="1"/>
  <c r="I259" i="3" l="1"/>
  <c r="E260" i="3"/>
  <c r="H259" i="3"/>
  <c r="J258" i="3"/>
  <c r="N258" i="3" s="1"/>
  <c r="F258" i="3" s="1"/>
  <c r="J259" i="3" l="1"/>
  <c r="N259" i="3" s="1"/>
  <c r="F259" i="3" s="1"/>
  <c r="H260" i="3"/>
  <c r="I260" i="3"/>
  <c r="E261" i="3"/>
  <c r="J260" i="3" l="1"/>
  <c r="N260" i="3" s="1"/>
  <c r="F260" i="3" s="1"/>
  <c r="E262" i="3"/>
  <c r="I261" i="3"/>
  <c r="H261" i="3"/>
  <c r="H262" i="3" l="1"/>
  <c r="E263" i="3"/>
  <c r="I262" i="3"/>
  <c r="J261" i="3"/>
  <c r="N261" i="3" s="1"/>
  <c r="F261" i="3" s="1"/>
  <c r="J262" i="3" l="1"/>
  <c r="N262" i="3" s="1"/>
  <c r="F262" i="3" s="1"/>
  <c r="I263" i="3"/>
  <c r="E264" i="3"/>
  <c r="H263" i="3"/>
  <c r="J263" i="3" l="1"/>
  <c r="N263" i="3" s="1"/>
  <c r="F263" i="3" s="1"/>
  <c r="H264" i="3"/>
  <c r="J264" i="3" s="1"/>
  <c r="N264" i="3" s="1"/>
  <c r="F264" i="3" s="1"/>
  <c r="I264" i="3"/>
  <c r="E265" i="3"/>
  <c r="E266" i="3" l="1"/>
  <c r="I265" i="3"/>
  <c r="H265" i="3"/>
  <c r="J265" i="3" s="1"/>
  <c r="N265" i="3" s="1"/>
  <c r="F265" i="3" s="1"/>
  <c r="H266" i="3" l="1"/>
  <c r="J266" i="3" s="1"/>
  <c r="N266" i="3" s="1"/>
  <c r="F266" i="3" s="1"/>
  <c r="E267" i="3"/>
  <c r="I266" i="3"/>
  <c r="I267" i="3" l="1"/>
  <c r="E268" i="3"/>
  <c r="H267" i="3"/>
  <c r="J267" i="3" l="1"/>
  <c r="N267" i="3" s="1"/>
  <c r="F267" i="3" s="1"/>
  <c r="H268" i="3"/>
  <c r="I268" i="3"/>
  <c r="E269" i="3"/>
  <c r="J268" i="3" l="1"/>
  <c r="N268" i="3" s="1"/>
  <c r="F268" i="3" s="1"/>
  <c r="E270" i="3"/>
  <c r="I269" i="3"/>
  <c r="H269" i="3"/>
  <c r="J269" i="3" s="1"/>
  <c r="N269" i="3" s="1"/>
  <c r="F269" i="3" s="1"/>
  <c r="H270" i="3" l="1"/>
  <c r="J270" i="3" s="1"/>
  <c r="N270" i="3" s="1"/>
  <c r="F270" i="3" s="1"/>
  <c r="E271" i="3"/>
  <c r="I270" i="3"/>
  <c r="I271" i="3" l="1"/>
  <c r="E272" i="3"/>
  <c r="H271" i="3"/>
  <c r="J271" i="3" l="1"/>
  <c r="N271" i="3" s="1"/>
  <c r="F271" i="3" s="1"/>
  <c r="H272" i="3"/>
  <c r="J272" i="3" s="1"/>
  <c r="N272" i="3" s="1"/>
  <c r="F272" i="3" s="1"/>
  <c r="I272" i="3"/>
  <c r="E273" i="3"/>
  <c r="E274" i="3" l="1"/>
  <c r="I273" i="3"/>
  <c r="H273" i="3"/>
  <c r="H274" i="3" l="1"/>
  <c r="J274" i="3" s="1"/>
  <c r="N274" i="3" s="1"/>
  <c r="F274" i="3" s="1"/>
  <c r="E275" i="3"/>
  <c r="I274" i="3"/>
  <c r="J273" i="3"/>
  <c r="N273" i="3" s="1"/>
  <c r="F273" i="3" s="1"/>
  <c r="I275" i="3" l="1"/>
  <c r="E276" i="3"/>
  <c r="H275" i="3"/>
  <c r="J275" i="3" l="1"/>
  <c r="N275" i="3" s="1"/>
  <c r="F275" i="3" s="1"/>
  <c r="H276" i="3"/>
  <c r="I276" i="3"/>
  <c r="E277" i="3"/>
  <c r="J276" i="3" l="1"/>
  <c r="N276" i="3" s="1"/>
  <c r="F276" i="3" s="1"/>
  <c r="E278" i="3"/>
  <c r="I277" i="3"/>
  <c r="H277" i="3"/>
  <c r="J277" i="3" s="1"/>
  <c r="N277" i="3" s="1"/>
  <c r="F277" i="3" s="1"/>
  <c r="H278" i="3" l="1"/>
  <c r="J278" i="3" s="1"/>
  <c r="N278" i="3" s="1"/>
  <c r="F278" i="3" s="1"/>
  <c r="E279" i="3"/>
  <c r="I278" i="3"/>
  <c r="I279" i="3" l="1"/>
  <c r="E280" i="3"/>
  <c r="H279" i="3"/>
  <c r="J279" i="3" l="1"/>
  <c r="N279" i="3" s="1"/>
  <c r="F279" i="3" s="1"/>
  <c r="I280" i="3"/>
  <c r="H280" i="3"/>
  <c r="E281" i="3"/>
  <c r="H281" i="3" l="1"/>
  <c r="E282" i="3"/>
  <c r="I281" i="3"/>
  <c r="J280" i="3"/>
  <c r="N280" i="3" s="1"/>
  <c r="F280" i="3" s="1"/>
  <c r="E283" i="3" l="1"/>
  <c r="I282" i="3"/>
  <c r="H282" i="3"/>
  <c r="J282" i="3" s="1"/>
  <c r="N282" i="3" s="1"/>
  <c r="F282" i="3" s="1"/>
  <c r="J281" i="3"/>
  <c r="N281" i="3" s="1"/>
  <c r="F281" i="3" s="1"/>
  <c r="I283" i="3" l="1"/>
  <c r="H283" i="3"/>
  <c r="E284" i="3"/>
  <c r="I284" i="3" l="1"/>
  <c r="H284" i="3"/>
  <c r="E285" i="3"/>
  <c r="J283" i="3"/>
  <c r="N283" i="3" s="1"/>
  <c r="F283" i="3" s="1"/>
  <c r="J284" i="3" l="1"/>
  <c r="N284" i="3" s="1"/>
  <c r="F284" i="3" s="1"/>
  <c r="H285" i="3"/>
  <c r="E286" i="3"/>
  <c r="I285" i="3"/>
  <c r="J285" i="3" l="1"/>
  <c r="N285" i="3" s="1"/>
  <c r="F285" i="3" s="1"/>
  <c r="E287" i="3"/>
  <c r="I286" i="3"/>
  <c r="H286" i="3"/>
  <c r="J286" i="3" s="1"/>
  <c r="N286" i="3" s="1"/>
  <c r="F286" i="3" s="1"/>
  <c r="I287" i="3" l="1"/>
  <c r="H287" i="3"/>
  <c r="E288" i="3"/>
  <c r="J287" i="3" l="1"/>
  <c r="N287" i="3" s="1"/>
  <c r="F287" i="3" s="1"/>
  <c r="I288" i="3"/>
  <c r="H288" i="3"/>
  <c r="E289" i="3"/>
  <c r="H289" i="3" l="1"/>
  <c r="E290" i="3"/>
  <c r="I289" i="3"/>
  <c r="J288" i="3"/>
  <c r="N288" i="3" s="1"/>
  <c r="F288" i="3" s="1"/>
  <c r="E291" i="3" l="1"/>
  <c r="I290" i="3"/>
  <c r="H290" i="3"/>
  <c r="J289" i="3"/>
  <c r="N289" i="3" s="1"/>
  <c r="F289" i="3" s="1"/>
  <c r="J290" i="3" l="1"/>
  <c r="N290" i="3" s="1"/>
  <c r="F290" i="3" s="1"/>
  <c r="I291" i="3"/>
  <c r="H291" i="3"/>
  <c r="E292" i="3"/>
  <c r="J291" i="3" l="1"/>
  <c r="N291" i="3" s="1"/>
  <c r="F291" i="3" s="1"/>
  <c r="I292" i="3"/>
  <c r="H292" i="3"/>
  <c r="E293" i="3"/>
  <c r="H293" i="3" l="1"/>
  <c r="E294" i="3"/>
  <c r="I293" i="3"/>
  <c r="J292" i="3"/>
  <c r="N292" i="3" s="1"/>
  <c r="F292" i="3" s="1"/>
  <c r="E295" i="3" l="1"/>
  <c r="I294" i="3"/>
  <c r="H294" i="3"/>
  <c r="J293" i="3"/>
  <c r="N293" i="3" s="1"/>
  <c r="F293" i="3" s="1"/>
  <c r="J294" i="3" l="1"/>
  <c r="N294" i="3" s="1"/>
  <c r="F294" i="3" s="1"/>
  <c r="I295" i="3"/>
  <c r="H295" i="3"/>
  <c r="E296" i="3"/>
  <c r="J295" i="3" l="1"/>
  <c r="N295" i="3" s="1"/>
  <c r="F295" i="3" s="1"/>
  <c r="I296" i="3"/>
  <c r="H296" i="3"/>
  <c r="J296" i="3" s="1"/>
  <c r="N296" i="3" s="1"/>
  <c r="F296" i="3" s="1"/>
  <c r="E297" i="3"/>
  <c r="H297" i="3" l="1"/>
  <c r="J297" i="3" s="1"/>
  <c r="N297" i="3" s="1"/>
  <c r="F297" i="3" s="1"/>
  <c r="E298" i="3"/>
  <c r="I297" i="3"/>
  <c r="E299" i="3" l="1"/>
  <c r="I298" i="3"/>
  <c r="H298" i="3"/>
  <c r="J298" i="3" l="1"/>
  <c r="N298" i="3" s="1"/>
  <c r="F298" i="3" s="1"/>
  <c r="I299" i="3"/>
  <c r="H299" i="3"/>
  <c r="J299" i="3" s="1"/>
  <c r="N299" i="3" s="1"/>
  <c r="F299" i="3" s="1"/>
  <c r="E300" i="3"/>
  <c r="I300" i="3" l="1"/>
  <c r="H300" i="3"/>
  <c r="J300" i="3" s="1"/>
  <c r="N300" i="3" s="1"/>
  <c r="F300" i="3" s="1"/>
  <c r="E301" i="3"/>
  <c r="H301" i="3" l="1"/>
  <c r="E302" i="3"/>
  <c r="I301" i="3"/>
  <c r="E303" i="3" l="1"/>
  <c r="I302" i="3"/>
  <c r="H302" i="3"/>
  <c r="J301" i="3"/>
  <c r="N301" i="3" s="1"/>
  <c r="F301" i="3" s="1"/>
  <c r="J302" i="3" l="1"/>
  <c r="N302" i="3" s="1"/>
  <c r="F302" i="3" s="1"/>
  <c r="I303" i="3"/>
  <c r="H303" i="3"/>
  <c r="E304" i="3"/>
  <c r="J303" i="3" l="1"/>
  <c r="N303" i="3" s="1"/>
  <c r="F303" i="3" s="1"/>
  <c r="I304" i="3"/>
  <c r="H304" i="3"/>
  <c r="E305" i="3"/>
  <c r="H305" i="3" l="1"/>
  <c r="E306" i="3"/>
  <c r="I305" i="3"/>
  <c r="J304" i="3"/>
  <c r="N304" i="3" s="1"/>
  <c r="F304" i="3" s="1"/>
  <c r="E307" i="3" l="1"/>
  <c r="I306" i="3"/>
  <c r="H306" i="3"/>
  <c r="J305" i="3"/>
  <c r="N305" i="3" s="1"/>
  <c r="F305" i="3" s="1"/>
  <c r="J306" i="3" l="1"/>
  <c r="N306" i="3" s="1"/>
  <c r="F306" i="3" s="1"/>
  <c r="I307" i="3"/>
  <c r="H307" i="3"/>
  <c r="J307" i="3" s="1"/>
  <c r="N307" i="3" s="1"/>
  <c r="F307" i="3" s="1"/>
  <c r="E308" i="3"/>
  <c r="I308" i="3" l="1"/>
  <c r="H308" i="3"/>
  <c r="E309" i="3"/>
  <c r="H309" i="3" l="1"/>
  <c r="J309" i="3" s="1"/>
  <c r="N309" i="3" s="1"/>
  <c r="F309" i="3" s="1"/>
  <c r="E310" i="3"/>
  <c r="I309" i="3"/>
  <c r="J308" i="3"/>
  <c r="N308" i="3" s="1"/>
  <c r="F308" i="3" s="1"/>
  <c r="E311" i="3" l="1"/>
  <c r="I310" i="3"/>
  <c r="H310" i="3"/>
  <c r="J310" i="3" s="1"/>
  <c r="N310" i="3" s="1"/>
  <c r="F310" i="3" s="1"/>
  <c r="I311" i="3" l="1"/>
  <c r="H311" i="3"/>
  <c r="E312" i="3"/>
  <c r="J311" i="3" l="1"/>
  <c r="N311" i="3" s="1"/>
  <c r="F311" i="3" s="1"/>
  <c r="I312" i="3"/>
  <c r="H312" i="3"/>
  <c r="E313" i="3"/>
  <c r="H313" i="3" l="1"/>
  <c r="J313" i="3" s="1"/>
  <c r="N313" i="3" s="1"/>
  <c r="F313" i="3" s="1"/>
  <c r="E314" i="3"/>
  <c r="I313" i="3"/>
  <c r="J312" i="3"/>
  <c r="N312" i="3" s="1"/>
  <c r="F312" i="3" s="1"/>
  <c r="E315" i="3" l="1"/>
  <c r="I314" i="3"/>
  <c r="H314" i="3"/>
  <c r="J314" i="3" l="1"/>
  <c r="N314" i="3" s="1"/>
  <c r="F314" i="3" s="1"/>
  <c r="I315" i="3"/>
  <c r="H315" i="3"/>
  <c r="E316" i="3"/>
  <c r="J315" i="3" l="1"/>
  <c r="N315" i="3" s="1"/>
  <c r="F315" i="3" s="1"/>
  <c r="I316" i="3"/>
  <c r="H316" i="3"/>
  <c r="E317" i="3"/>
  <c r="H317" i="3" l="1"/>
  <c r="J317" i="3" s="1"/>
  <c r="N317" i="3" s="1"/>
  <c r="F317" i="3" s="1"/>
  <c r="E318" i="3"/>
  <c r="I317" i="3"/>
  <c r="J316" i="3"/>
  <c r="N316" i="3" s="1"/>
  <c r="F316" i="3" s="1"/>
  <c r="E319" i="3" l="1"/>
  <c r="I318" i="3"/>
  <c r="H318" i="3"/>
  <c r="J318" i="3" l="1"/>
  <c r="N318" i="3" s="1"/>
  <c r="F318" i="3" s="1"/>
  <c r="I319" i="3"/>
  <c r="H319" i="3"/>
  <c r="E320" i="3"/>
  <c r="J319" i="3" l="1"/>
  <c r="N319" i="3" s="1"/>
  <c r="F319" i="3" s="1"/>
  <c r="I320" i="3"/>
  <c r="H320" i="3"/>
  <c r="E321" i="3"/>
  <c r="J320" i="3" l="1"/>
  <c r="N320" i="3" s="1"/>
  <c r="F320" i="3" s="1"/>
  <c r="H321" i="3"/>
  <c r="E322" i="3"/>
  <c r="I321" i="3"/>
  <c r="E323" i="3" l="1"/>
  <c r="I322" i="3"/>
  <c r="H322" i="3"/>
  <c r="J321" i="3"/>
  <c r="N321" i="3" s="1"/>
  <c r="F321" i="3" s="1"/>
  <c r="J322" i="3" l="1"/>
  <c r="N322" i="3" s="1"/>
  <c r="F322" i="3" s="1"/>
  <c r="I323" i="3"/>
  <c r="H323" i="3"/>
  <c r="E324" i="3"/>
  <c r="I324" i="3" l="1"/>
  <c r="H324" i="3"/>
  <c r="J324" i="3" s="1"/>
  <c r="N324" i="3" s="1"/>
  <c r="F324" i="3" s="1"/>
  <c r="E325" i="3"/>
  <c r="J323" i="3"/>
  <c r="N323" i="3" s="1"/>
  <c r="F323" i="3" s="1"/>
  <c r="H325" i="3" l="1"/>
  <c r="E326" i="3"/>
  <c r="I325" i="3"/>
  <c r="E327" i="3" l="1"/>
  <c r="I326" i="3"/>
  <c r="H326" i="3"/>
  <c r="J325" i="3"/>
  <c r="N325" i="3" s="1"/>
  <c r="F325" i="3" s="1"/>
  <c r="J326" i="3" l="1"/>
  <c r="N326" i="3" s="1"/>
  <c r="F326" i="3" s="1"/>
  <c r="I327" i="3"/>
  <c r="H327" i="3"/>
  <c r="E328" i="3"/>
  <c r="J327" i="3" l="1"/>
  <c r="N327" i="3" s="1"/>
  <c r="F327" i="3" s="1"/>
  <c r="I328" i="3"/>
  <c r="H328" i="3"/>
  <c r="E329" i="3"/>
  <c r="J328" i="3" l="1"/>
  <c r="N328" i="3" s="1"/>
  <c r="F328" i="3" s="1"/>
  <c r="H329" i="3"/>
  <c r="E330" i="3"/>
  <c r="I329" i="3"/>
  <c r="E331" i="3" l="1"/>
  <c r="I330" i="3"/>
  <c r="H330" i="3"/>
  <c r="J329" i="3"/>
  <c r="N329" i="3" s="1"/>
  <c r="F329" i="3" s="1"/>
  <c r="J330" i="3" l="1"/>
  <c r="N330" i="3" s="1"/>
  <c r="F330" i="3" s="1"/>
  <c r="I331" i="3"/>
  <c r="H331" i="3"/>
  <c r="E332" i="3"/>
  <c r="J331" i="3" l="1"/>
  <c r="N331" i="3" s="1"/>
  <c r="F331" i="3" s="1"/>
  <c r="I332" i="3"/>
  <c r="H332" i="3"/>
  <c r="E333" i="3"/>
  <c r="J332" i="3" l="1"/>
  <c r="N332" i="3" s="1"/>
  <c r="F332" i="3" s="1"/>
  <c r="H333" i="3"/>
  <c r="J333" i="3" s="1"/>
  <c r="N333" i="3" s="1"/>
  <c r="F333" i="3" s="1"/>
  <c r="E334" i="3"/>
  <c r="I333" i="3"/>
  <c r="E335" i="3" l="1"/>
  <c r="I334" i="3"/>
  <c r="H334" i="3"/>
  <c r="J334" i="3" l="1"/>
  <c r="N334" i="3" s="1"/>
  <c r="F334" i="3" s="1"/>
  <c r="I335" i="3"/>
  <c r="H335" i="3"/>
  <c r="E336" i="3"/>
  <c r="J335" i="3" l="1"/>
  <c r="N335" i="3" s="1"/>
  <c r="F335" i="3" s="1"/>
  <c r="I336" i="3"/>
  <c r="H336" i="3"/>
  <c r="E337" i="3"/>
  <c r="H337" i="3" l="1"/>
  <c r="J337" i="3" s="1"/>
  <c r="N337" i="3" s="1"/>
  <c r="F337" i="3" s="1"/>
  <c r="E338" i="3"/>
  <c r="I337" i="3"/>
  <c r="J336" i="3"/>
  <c r="N336" i="3" s="1"/>
  <c r="F336" i="3" s="1"/>
  <c r="E339" i="3" l="1"/>
  <c r="I338" i="3"/>
  <c r="H338" i="3"/>
  <c r="J338" i="3" l="1"/>
  <c r="N338" i="3" s="1"/>
  <c r="F338" i="3" s="1"/>
  <c r="I339" i="3"/>
  <c r="H339" i="3"/>
  <c r="E340" i="3"/>
  <c r="J339" i="3" l="1"/>
  <c r="N339" i="3" s="1"/>
  <c r="F339" i="3" s="1"/>
  <c r="I340" i="3"/>
  <c r="H340" i="3"/>
  <c r="E341" i="3"/>
  <c r="J340" i="3" l="1"/>
  <c r="N340" i="3" s="1"/>
  <c r="F340" i="3" s="1"/>
  <c r="H341" i="3"/>
  <c r="J341" i="3" s="1"/>
  <c r="N341" i="3" s="1"/>
  <c r="F341" i="3" s="1"/>
  <c r="E342" i="3"/>
  <c r="I341" i="3"/>
  <c r="E343" i="3" l="1"/>
  <c r="I342" i="3"/>
  <c r="H342" i="3"/>
  <c r="J342" i="3" l="1"/>
  <c r="N342" i="3" s="1"/>
  <c r="F342" i="3" s="1"/>
  <c r="I343" i="3"/>
  <c r="H343" i="3"/>
  <c r="E344" i="3"/>
  <c r="I344" i="3" l="1"/>
  <c r="H344" i="3"/>
  <c r="E345" i="3"/>
  <c r="J343" i="3"/>
  <c r="N343" i="3" s="1"/>
  <c r="F343" i="3" s="1"/>
  <c r="H345" i="3" l="1"/>
  <c r="J345" i="3" s="1"/>
  <c r="N345" i="3" s="1"/>
  <c r="F345" i="3" s="1"/>
  <c r="E346" i="3"/>
  <c r="I345" i="3"/>
  <c r="J344" i="3"/>
  <c r="N344" i="3" s="1"/>
  <c r="F344" i="3" s="1"/>
  <c r="E347" i="3" l="1"/>
  <c r="I346" i="3"/>
  <c r="H346" i="3"/>
  <c r="J346" i="3" l="1"/>
  <c r="N346" i="3" s="1"/>
  <c r="F346" i="3" s="1"/>
  <c r="I347" i="3"/>
  <c r="H347" i="3"/>
  <c r="E348" i="3"/>
  <c r="J347" i="3" l="1"/>
  <c r="N347" i="3" s="1"/>
  <c r="F347" i="3" s="1"/>
  <c r="I348" i="3"/>
  <c r="H348" i="3"/>
  <c r="E349" i="3"/>
  <c r="H349" i="3" l="1"/>
  <c r="J349" i="3" s="1"/>
  <c r="N349" i="3" s="1"/>
  <c r="F349" i="3" s="1"/>
  <c r="E350" i="3"/>
  <c r="I349" i="3"/>
  <c r="J348" i="3"/>
  <c r="N348" i="3" s="1"/>
  <c r="F348" i="3" s="1"/>
  <c r="E351" i="3" l="1"/>
  <c r="I350" i="3"/>
  <c r="H350" i="3"/>
  <c r="J350" i="3" l="1"/>
  <c r="N350" i="3" s="1"/>
  <c r="F350" i="3" s="1"/>
  <c r="I351" i="3"/>
  <c r="H351" i="3"/>
  <c r="E352" i="3"/>
  <c r="J351" i="3" l="1"/>
  <c r="N351" i="3" s="1"/>
  <c r="F351" i="3" s="1"/>
  <c r="I352" i="3"/>
  <c r="H352" i="3"/>
  <c r="E353" i="3"/>
  <c r="J352" i="3" l="1"/>
  <c r="N352" i="3" s="1"/>
  <c r="F352" i="3" s="1"/>
  <c r="H353" i="3"/>
  <c r="E354" i="3"/>
  <c r="I353" i="3"/>
  <c r="E355" i="3" l="1"/>
  <c r="I354" i="3"/>
  <c r="H354" i="3"/>
  <c r="J353" i="3"/>
  <c r="N353" i="3" s="1"/>
  <c r="F353" i="3" s="1"/>
  <c r="J354" i="3" l="1"/>
  <c r="N354" i="3" s="1"/>
  <c r="F354" i="3" s="1"/>
  <c r="I355" i="3"/>
  <c r="H355" i="3"/>
  <c r="E356" i="3"/>
  <c r="J355" i="3" l="1"/>
  <c r="N355" i="3" s="1"/>
  <c r="F355" i="3" s="1"/>
  <c r="I356" i="3"/>
  <c r="H356" i="3"/>
  <c r="E357" i="3"/>
  <c r="J356" i="3" l="1"/>
  <c r="N356" i="3" s="1"/>
  <c r="F356" i="3" s="1"/>
  <c r="H357" i="3"/>
  <c r="J357" i="3" s="1"/>
  <c r="N357" i="3" s="1"/>
  <c r="F357" i="3" s="1"/>
  <c r="E358" i="3"/>
  <c r="I357" i="3"/>
  <c r="E359" i="3" l="1"/>
  <c r="I358" i="3"/>
  <c r="H358" i="3"/>
  <c r="J358" i="3" l="1"/>
  <c r="N358" i="3" s="1"/>
  <c r="F358" i="3" s="1"/>
  <c r="H359" i="3"/>
  <c r="J359" i="3" s="1"/>
  <c r="N359" i="3" s="1"/>
  <c r="F359" i="3" s="1"/>
  <c r="E360" i="3"/>
  <c r="I359" i="3"/>
  <c r="I360" i="3" l="1"/>
  <c r="E361" i="3"/>
  <c r="H360" i="3"/>
  <c r="J360" i="3" l="1"/>
  <c r="N360" i="3" s="1"/>
  <c r="F360" i="3" s="1"/>
  <c r="H361" i="3"/>
  <c r="E362" i="3"/>
  <c r="I361" i="3"/>
  <c r="E363" i="3" l="1"/>
  <c r="I362" i="3"/>
  <c r="H362" i="3"/>
  <c r="J361" i="3"/>
  <c r="N361" i="3" s="1"/>
  <c r="F361" i="3" s="1"/>
  <c r="J362" i="3" l="1"/>
  <c r="N362" i="3" s="1"/>
  <c r="F362" i="3" s="1"/>
  <c r="H363" i="3"/>
  <c r="J363" i="3" s="1"/>
  <c r="N363" i="3" s="1"/>
  <c r="F363" i="3" s="1"/>
  <c r="I363" i="3"/>
  <c r="E364" i="3"/>
  <c r="I364" i="3" l="1"/>
  <c r="E365" i="3"/>
  <c r="H364" i="3"/>
  <c r="J364" i="3" l="1"/>
  <c r="N364" i="3" s="1"/>
  <c r="F364" i="3" s="1"/>
  <c r="H365" i="3"/>
  <c r="I365" i="3"/>
  <c r="E366" i="3"/>
  <c r="E367" i="3" l="1"/>
  <c r="I366" i="3"/>
  <c r="H366" i="3"/>
  <c r="J365" i="3"/>
  <c r="N365" i="3" s="1"/>
  <c r="F365" i="3" s="1"/>
  <c r="J366" i="3" l="1"/>
  <c r="N366" i="3" s="1"/>
  <c r="F366" i="3" s="1"/>
  <c r="H367" i="3"/>
  <c r="E368" i="3"/>
  <c r="I367" i="3"/>
  <c r="I368" i="3" l="1"/>
  <c r="E369" i="3"/>
  <c r="H368" i="3"/>
  <c r="J367" i="3"/>
  <c r="N367" i="3" s="1"/>
  <c r="F367" i="3" s="1"/>
  <c r="J368" i="3" l="1"/>
  <c r="N368" i="3" s="1"/>
  <c r="F368" i="3" s="1"/>
  <c r="H369" i="3"/>
  <c r="J369" i="3" s="1"/>
  <c r="N369" i="3" s="1"/>
  <c r="F369" i="3" s="1"/>
  <c r="E370" i="3"/>
  <c r="I369" i="3"/>
  <c r="E371" i="3" l="1"/>
  <c r="I370" i="3"/>
  <c r="H370" i="3"/>
  <c r="J370" i="3" l="1"/>
  <c r="N370" i="3" s="1"/>
  <c r="F370" i="3" s="1"/>
  <c r="H371" i="3"/>
  <c r="I371" i="3"/>
  <c r="E372" i="3"/>
  <c r="I372" i="3" l="1"/>
  <c r="E373" i="3"/>
  <c r="H372" i="3"/>
  <c r="J371" i="3"/>
  <c r="N371" i="3" s="1"/>
  <c r="F371" i="3" s="1"/>
  <c r="J372" i="3" l="1"/>
  <c r="N372" i="3" s="1"/>
  <c r="F372" i="3" s="1"/>
  <c r="H373" i="3"/>
  <c r="J373" i="3" s="1"/>
  <c r="N373" i="3" s="1"/>
  <c r="F373" i="3" s="1"/>
  <c r="I373" i="3"/>
  <c r="E374" i="3"/>
  <c r="E375" i="3" l="1"/>
  <c r="I374" i="3"/>
  <c r="H374" i="3"/>
  <c r="J374" i="3" l="1"/>
  <c r="N374" i="3" s="1"/>
  <c r="F374" i="3" s="1"/>
  <c r="H375" i="3"/>
  <c r="E376" i="3"/>
  <c r="I375" i="3"/>
  <c r="I376" i="3" l="1"/>
  <c r="E377" i="3"/>
  <c r="H376" i="3"/>
  <c r="J375" i="3"/>
  <c r="N375" i="3" s="1"/>
  <c r="F375" i="3" s="1"/>
  <c r="J376" i="3" l="1"/>
  <c r="N376" i="3" s="1"/>
  <c r="F376" i="3" s="1"/>
  <c r="H377" i="3"/>
  <c r="J377" i="3" s="1"/>
  <c r="N377" i="3" s="1"/>
  <c r="F377" i="3" s="1"/>
  <c r="E378" i="3"/>
  <c r="I377" i="3"/>
  <c r="E379" i="3" l="1"/>
  <c r="I378" i="3"/>
  <c r="H378" i="3"/>
  <c r="J378" i="3" l="1"/>
  <c r="N378" i="3" s="1"/>
  <c r="F378" i="3" s="1"/>
  <c r="H379" i="3"/>
  <c r="I379" i="3"/>
  <c r="E380" i="3"/>
  <c r="J379" i="3" l="1"/>
  <c r="N379" i="3" s="1"/>
  <c r="F379" i="3" s="1"/>
  <c r="I380" i="3"/>
  <c r="E381" i="3"/>
  <c r="H380" i="3"/>
  <c r="J380" i="3" l="1"/>
  <c r="N380" i="3" s="1"/>
  <c r="F380" i="3" s="1"/>
  <c r="H381" i="3"/>
  <c r="J381" i="3" s="1"/>
  <c r="N381" i="3" s="1"/>
  <c r="F381" i="3" s="1"/>
  <c r="I381" i="3"/>
  <c r="E382" i="3"/>
  <c r="E383" i="3" l="1"/>
  <c r="I382" i="3"/>
  <c r="H382" i="3"/>
  <c r="J382" i="3" l="1"/>
  <c r="N382" i="3" s="1"/>
  <c r="F382" i="3" s="1"/>
  <c r="H383" i="3"/>
  <c r="J383" i="3" s="1"/>
  <c r="N383" i="3" s="1"/>
  <c r="F383" i="3" s="1"/>
  <c r="E384" i="3"/>
  <c r="I383" i="3"/>
  <c r="I384" i="3" l="1"/>
  <c r="E385" i="3"/>
  <c r="H384" i="3"/>
  <c r="J384" i="3" l="1"/>
  <c r="N384" i="3" s="1"/>
  <c r="F384" i="3" s="1"/>
  <c r="H385" i="3"/>
  <c r="E386" i="3"/>
  <c r="I385" i="3"/>
  <c r="E387" i="3" l="1"/>
  <c r="I386" i="3"/>
  <c r="H386" i="3"/>
  <c r="J385" i="3"/>
  <c r="N385" i="3" s="1"/>
  <c r="F385" i="3" s="1"/>
  <c r="H387" i="3" l="1"/>
  <c r="I387" i="3"/>
  <c r="E388" i="3"/>
  <c r="J386" i="3"/>
  <c r="N386" i="3" s="1"/>
  <c r="F386" i="3" s="1"/>
  <c r="J387" i="3" l="1"/>
  <c r="N387" i="3" s="1"/>
  <c r="F387" i="3" s="1"/>
  <c r="I388" i="3"/>
  <c r="E389" i="3"/>
  <c r="H388" i="3"/>
  <c r="J388" i="3" l="1"/>
  <c r="N388" i="3" s="1"/>
  <c r="F388" i="3" s="1"/>
  <c r="H389" i="3"/>
  <c r="I389" i="3"/>
  <c r="E390" i="3"/>
  <c r="J389" i="3" l="1"/>
  <c r="N389" i="3" s="1"/>
  <c r="F389" i="3" s="1"/>
  <c r="E391" i="3"/>
  <c r="I390" i="3"/>
  <c r="H390" i="3"/>
  <c r="J390" i="3" l="1"/>
  <c r="N390" i="3" s="1"/>
  <c r="F390" i="3" s="1"/>
  <c r="H391" i="3"/>
  <c r="J391" i="3" s="1"/>
  <c r="N391" i="3" s="1"/>
  <c r="F391" i="3" s="1"/>
  <c r="E392" i="3"/>
  <c r="I391" i="3"/>
  <c r="I392" i="3" l="1"/>
  <c r="E393" i="3"/>
  <c r="H392" i="3"/>
  <c r="H393" i="3" l="1"/>
  <c r="E394" i="3"/>
  <c r="I393" i="3"/>
  <c r="J392" i="3"/>
  <c r="N392" i="3" s="1"/>
  <c r="F392" i="3" s="1"/>
  <c r="E395" i="3" l="1"/>
  <c r="I394" i="3"/>
  <c r="H394" i="3"/>
  <c r="J393" i="3"/>
  <c r="N393" i="3" s="1"/>
  <c r="F393" i="3" s="1"/>
  <c r="J394" i="3" l="1"/>
  <c r="N394" i="3" s="1"/>
  <c r="F394" i="3" s="1"/>
  <c r="H395" i="3"/>
  <c r="I395" i="3"/>
  <c r="E396" i="3"/>
  <c r="J395" i="3" l="1"/>
  <c r="N395" i="3" s="1"/>
  <c r="F395" i="3" s="1"/>
  <c r="I396" i="3"/>
  <c r="E397" i="3"/>
  <c r="H396" i="3"/>
  <c r="J396" i="3" l="1"/>
  <c r="N396" i="3" s="1"/>
  <c r="F396" i="3" s="1"/>
  <c r="E398" i="3"/>
  <c r="H397" i="3"/>
  <c r="I397" i="3"/>
  <c r="J397" i="3" l="1"/>
  <c r="N397" i="3" s="1"/>
  <c r="F397" i="3" s="1"/>
  <c r="E399" i="3"/>
  <c r="I398" i="3"/>
  <c r="H398" i="3"/>
  <c r="J398" i="3" l="1"/>
  <c r="N398" i="3" s="1"/>
  <c r="F398" i="3" s="1"/>
  <c r="I399" i="3"/>
  <c r="E400" i="3"/>
  <c r="H399" i="3"/>
  <c r="J399" i="3" s="1"/>
  <c r="N399" i="3" s="1"/>
  <c r="F399" i="3" s="1"/>
  <c r="I400" i="3" l="1"/>
  <c r="H400" i="3"/>
  <c r="E401" i="3"/>
  <c r="J400" i="3" l="1"/>
  <c r="N400" i="3" s="1"/>
  <c r="F400" i="3" s="1"/>
  <c r="H401" i="3"/>
  <c r="J401" i="3" s="1"/>
  <c r="N401" i="3" s="1"/>
  <c r="F401" i="3" s="1"/>
  <c r="E402" i="3"/>
  <c r="I401" i="3"/>
  <c r="E403" i="3" l="1"/>
  <c r="H402" i="3"/>
  <c r="J402" i="3" s="1"/>
  <c r="N402" i="3" s="1"/>
  <c r="F402" i="3" s="1"/>
  <c r="I402" i="3"/>
  <c r="I403" i="3" l="1"/>
  <c r="H403" i="3"/>
  <c r="J403" i="3" s="1"/>
  <c r="N403" i="3" s="1"/>
  <c r="F403" i="3" s="1"/>
  <c r="E404" i="3"/>
  <c r="I404" i="3" l="1"/>
  <c r="H404" i="3"/>
  <c r="J404" i="3" s="1"/>
  <c r="N404" i="3" s="1"/>
  <c r="F404" i="3" s="1"/>
  <c r="E405" i="3"/>
  <c r="H405" i="3" l="1"/>
  <c r="J405" i="3" s="1"/>
  <c r="N405" i="3" s="1"/>
  <c r="F405" i="3" s="1"/>
  <c r="E406" i="3"/>
  <c r="I405" i="3"/>
  <c r="E407" i="3" l="1"/>
  <c r="I406" i="3"/>
  <c r="H406" i="3"/>
  <c r="J406" i="3" l="1"/>
  <c r="N406" i="3" s="1"/>
  <c r="F406" i="3" s="1"/>
  <c r="I407" i="3"/>
  <c r="E408" i="3"/>
  <c r="H407" i="3"/>
  <c r="I408" i="3" l="1"/>
  <c r="H408" i="3"/>
  <c r="E409" i="3"/>
  <c r="J407" i="3"/>
  <c r="N407" i="3" s="1"/>
  <c r="F407" i="3" s="1"/>
  <c r="J408" i="3" l="1"/>
  <c r="N408" i="3" s="1"/>
  <c r="F408" i="3" s="1"/>
  <c r="H409" i="3"/>
  <c r="E410" i="3"/>
  <c r="I409" i="3"/>
  <c r="E411" i="3" l="1"/>
  <c r="H410" i="3"/>
  <c r="I410" i="3"/>
  <c r="J409" i="3"/>
  <c r="N409" i="3" s="1"/>
  <c r="F409" i="3" s="1"/>
  <c r="J410" i="3" l="1"/>
  <c r="N410" i="3" s="1"/>
  <c r="F410" i="3" s="1"/>
  <c r="I411" i="3"/>
  <c r="E412" i="3"/>
  <c r="H411" i="3"/>
  <c r="J411" i="3" l="1"/>
  <c r="N411" i="3" s="1"/>
  <c r="F411" i="3" s="1"/>
  <c r="I412" i="3"/>
  <c r="H412" i="3"/>
  <c r="E413" i="3"/>
  <c r="J412" i="3" l="1"/>
  <c r="N412" i="3" s="1"/>
  <c r="F412" i="3" s="1"/>
  <c r="H413" i="3"/>
  <c r="E414" i="3"/>
  <c r="I413" i="3"/>
  <c r="E415" i="3" l="1"/>
  <c r="H414" i="3"/>
  <c r="I414" i="3"/>
  <c r="J413" i="3"/>
  <c r="N413" i="3" s="1"/>
  <c r="F413" i="3" s="1"/>
  <c r="I415" i="3" l="1"/>
  <c r="E416" i="3"/>
  <c r="H415" i="3"/>
  <c r="J414" i="3"/>
  <c r="N414" i="3" s="1"/>
  <c r="F414" i="3" s="1"/>
  <c r="J415" i="3" l="1"/>
  <c r="N415" i="3" s="1"/>
  <c r="F415" i="3" s="1"/>
  <c r="I416" i="3"/>
  <c r="H416" i="3"/>
  <c r="E417" i="3"/>
  <c r="J416" i="3" l="1"/>
  <c r="N416" i="3" s="1"/>
  <c r="F416" i="3" s="1"/>
  <c r="H417" i="3"/>
  <c r="E418" i="3"/>
  <c r="I417" i="3"/>
  <c r="E419" i="3" l="1"/>
  <c r="H418" i="3"/>
  <c r="I418" i="3"/>
  <c r="J417" i="3"/>
  <c r="N417" i="3" s="1"/>
  <c r="F417" i="3" s="1"/>
  <c r="J418" i="3" l="1"/>
  <c r="N418" i="3" s="1"/>
  <c r="F418" i="3" s="1"/>
  <c r="I419" i="3"/>
  <c r="E420" i="3"/>
  <c r="H419" i="3"/>
  <c r="J419" i="3" l="1"/>
  <c r="N419" i="3" s="1"/>
  <c r="F419" i="3" s="1"/>
  <c r="I420" i="3"/>
  <c r="H420" i="3"/>
  <c r="E421" i="3"/>
  <c r="J420" i="3" l="1"/>
  <c r="N420" i="3" s="1"/>
  <c r="F420" i="3" s="1"/>
  <c r="H421" i="3"/>
  <c r="E422" i="3"/>
  <c r="I421" i="3"/>
  <c r="E423" i="3" l="1"/>
  <c r="H422" i="3"/>
  <c r="I422" i="3"/>
  <c r="J421" i="3"/>
  <c r="N421" i="3" s="1"/>
  <c r="F421" i="3" s="1"/>
  <c r="J422" i="3" l="1"/>
  <c r="N422" i="3" s="1"/>
  <c r="F422" i="3" s="1"/>
  <c r="I423" i="3"/>
  <c r="E424" i="3"/>
  <c r="H423" i="3"/>
  <c r="J423" i="3" l="1"/>
  <c r="N423" i="3" s="1"/>
  <c r="F423" i="3" s="1"/>
  <c r="E425" i="3"/>
  <c r="I424" i="3"/>
  <c r="H424" i="3"/>
  <c r="I425" i="3" l="1"/>
  <c r="E426" i="3"/>
  <c r="H425" i="3"/>
  <c r="J424" i="3"/>
  <c r="N424" i="3" s="1"/>
  <c r="F424" i="3" s="1"/>
  <c r="J425" i="3" l="1"/>
  <c r="N425" i="3" s="1"/>
  <c r="F425" i="3" s="1"/>
  <c r="I426" i="3"/>
  <c r="H426" i="3"/>
  <c r="E427" i="3"/>
  <c r="H427" i="3" l="1"/>
  <c r="E428" i="3"/>
  <c r="I427" i="3"/>
  <c r="J426" i="3"/>
  <c r="N426" i="3" s="1"/>
  <c r="F426" i="3" s="1"/>
  <c r="J427" i="3" l="1"/>
  <c r="N427" i="3" s="1"/>
  <c r="F427" i="3" s="1"/>
  <c r="E429" i="3"/>
  <c r="H428" i="3"/>
  <c r="I428" i="3"/>
  <c r="J428" i="3" l="1"/>
  <c r="N428" i="3" s="1"/>
  <c r="F428" i="3" s="1"/>
  <c r="I429" i="3"/>
  <c r="H429" i="3"/>
  <c r="E430" i="3"/>
  <c r="I430" i="3" l="1"/>
  <c r="H430" i="3"/>
  <c r="E431" i="3"/>
  <c r="J429" i="3"/>
  <c r="N429" i="3" s="1"/>
  <c r="F429" i="3" s="1"/>
  <c r="H431" i="3" l="1"/>
  <c r="E432" i="3"/>
  <c r="I431" i="3"/>
  <c r="J430" i="3"/>
  <c r="N430" i="3" s="1"/>
  <c r="F430" i="3" s="1"/>
  <c r="E433" i="3" l="1"/>
  <c r="I432" i="3"/>
  <c r="H432" i="3"/>
  <c r="J432" i="3" s="1"/>
  <c r="N432" i="3" s="1"/>
  <c r="F432" i="3" s="1"/>
  <c r="J431" i="3"/>
  <c r="N431" i="3" s="1"/>
  <c r="F431" i="3" s="1"/>
  <c r="I433" i="3" l="1"/>
  <c r="E434" i="3"/>
  <c r="H433" i="3"/>
  <c r="J433" i="3" l="1"/>
  <c r="N433" i="3" s="1"/>
  <c r="F433" i="3" s="1"/>
  <c r="I434" i="3"/>
  <c r="H434" i="3"/>
  <c r="E435" i="3"/>
  <c r="J434" i="3" l="1"/>
  <c r="N434" i="3" s="1"/>
  <c r="F434" i="3" s="1"/>
  <c r="H435" i="3"/>
  <c r="E436" i="3"/>
  <c r="I435" i="3"/>
  <c r="J435" i="3" l="1"/>
  <c r="N435" i="3" s="1"/>
  <c r="F435" i="3" s="1"/>
  <c r="E437" i="3"/>
  <c r="H436" i="3"/>
  <c r="I436" i="3"/>
  <c r="I437" i="3" l="1"/>
  <c r="H437" i="3"/>
  <c r="E438" i="3"/>
  <c r="J436" i="3"/>
  <c r="N436" i="3" s="1"/>
  <c r="F436" i="3" s="1"/>
  <c r="J437" i="3" l="1"/>
  <c r="N437" i="3" s="1"/>
  <c r="F437" i="3" s="1"/>
  <c r="I438" i="3"/>
  <c r="H438" i="3"/>
  <c r="E439" i="3"/>
  <c r="J438" i="3" l="1"/>
  <c r="N438" i="3" s="1"/>
  <c r="F438" i="3" s="1"/>
  <c r="H439" i="3"/>
  <c r="J439" i="3" s="1"/>
  <c r="N439" i="3" s="1"/>
  <c r="F439" i="3" s="1"/>
  <c r="E440" i="3"/>
  <c r="I439" i="3"/>
  <c r="E441" i="3" l="1"/>
  <c r="I440" i="3"/>
  <c r="H440" i="3"/>
  <c r="J440" i="3" l="1"/>
  <c r="N440" i="3" s="1"/>
  <c r="F440" i="3" s="1"/>
  <c r="I441" i="3"/>
  <c r="E442" i="3"/>
  <c r="H441" i="3"/>
  <c r="J441" i="3" s="1"/>
  <c r="N441" i="3" s="1"/>
  <c r="F441" i="3" s="1"/>
  <c r="I442" i="3" l="1"/>
  <c r="H442" i="3"/>
  <c r="E443" i="3"/>
  <c r="J442" i="3" l="1"/>
  <c r="N442" i="3" s="1"/>
  <c r="F442" i="3" s="1"/>
  <c r="H443" i="3"/>
  <c r="J443" i="3" s="1"/>
  <c r="N443" i="3" s="1"/>
  <c r="F443" i="3" s="1"/>
  <c r="E444" i="3"/>
  <c r="I443" i="3"/>
  <c r="E445" i="3" l="1"/>
  <c r="H444" i="3"/>
  <c r="J444" i="3" s="1"/>
  <c r="N444" i="3" s="1"/>
  <c r="F444" i="3" s="1"/>
  <c r="I444" i="3"/>
  <c r="I445" i="3" l="1"/>
  <c r="H445" i="3"/>
  <c r="J445" i="3" s="1"/>
  <c r="N445" i="3" s="1"/>
  <c r="F445" i="3" s="1"/>
  <c r="E446" i="3"/>
  <c r="I446" i="3" l="1"/>
  <c r="H446" i="3"/>
  <c r="J446" i="3" s="1"/>
  <c r="N446" i="3" s="1"/>
  <c r="F446" i="3" s="1"/>
  <c r="E447" i="3"/>
  <c r="H447" i="3" l="1"/>
  <c r="E448" i="3"/>
  <c r="I447" i="3"/>
  <c r="E449" i="3" l="1"/>
  <c r="I448" i="3"/>
  <c r="H448" i="3"/>
  <c r="J447" i="3"/>
  <c r="N447" i="3" s="1"/>
  <c r="F447" i="3" s="1"/>
  <c r="J448" i="3" l="1"/>
  <c r="N448" i="3" s="1"/>
  <c r="F448" i="3" s="1"/>
  <c r="I449" i="3"/>
  <c r="E450" i="3"/>
  <c r="H449" i="3"/>
  <c r="J449" i="3" l="1"/>
  <c r="N449" i="3" s="1"/>
  <c r="F449" i="3" s="1"/>
  <c r="I450" i="3"/>
  <c r="H450" i="3"/>
  <c r="E451" i="3"/>
  <c r="H451" i="3" l="1"/>
  <c r="E452" i="3"/>
  <c r="I451" i="3"/>
  <c r="J450" i="3"/>
  <c r="N450" i="3" s="1"/>
  <c r="F450" i="3" s="1"/>
  <c r="E453" i="3" l="1"/>
  <c r="H452" i="3"/>
  <c r="I452" i="3"/>
  <c r="J451" i="3"/>
  <c r="N451" i="3" s="1"/>
  <c r="F451" i="3" s="1"/>
  <c r="J452" i="3" l="1"/>
  <c r="N452" i="3" s="1"/>
  <c r="F452" i="3" s="1"/>
  <c r="I453" i="3"/>
  <c r="H453" i="3"/>
  <c r="E454" i="3"/>
  <c r="I454" i="3" l="1"/>
  <c r="H454" i="3"/>
  <c r="E455" i="3"/>
  <c r="J453" i="3"/>
  <c r="N453" i="3" s="1"/>
  <c r="F453" i="3" s="1"/>
  <c r="H455" i="3" l="1"/>
  <c r="E456" i="3"/>
  <c r="I455" i="3"/>
  <c r="J454" i="3"/>
  <c r="N454" i="3" s="1"/>
  <c r="F454" i="3" s="1"/>
  <c r="J455" i="3" l="1"/>
  <c r="N455" i="3" s="1"/>
  <c r="F455" i="3" s="1"/>
  <c r="E457" i="3"/>
  <c r="I456" i="3"/>
  <c r="H456" i="3"/>
  <c r="J456" i="3" s="1"/>
  <c r="N456" i="3" s="1"/>
  <c r="F456" i="3" s="1"/>
  <c r="I457" i="3" l="1"/>
  <c r="E458" i="3"/>
  <c r="H457" i="3"/>
  <c r="J457" i="3" l="1"/>
  <c r="N457" i="3" s="1"/>
  <c r="F457" i="3" s="1"/>
  <c r="I458" i="3"/>
  <c r="H458" i="3"/>
  <c r="E459" i="3"/>
  <c r="J458" i="3" l="1"/>
  <c r="N458" i="3" s="1"/>
  <c r="F458" i="3" s="1"/>
  <c r="H459" i="3"/>
  <c r="E460" i="3"/>
  <c r="I459" i="3"/>
  <c r="E461" i="3" l="1"/>
  <c r="H460" i="3"/>
  <c r="J460" i="3" s="1"/>
  <c r="N460" i="3" s="1"/>
  <c r="F460" i="3" s="1"/>
  <c r="I460" i="3"/>
  <c r="J459" i="3"/>
  <c r="N459" i="3" s="1"/>
  <c r="F459" i="3" s="1"/>
  <c r="I461" i="3" l="1"/>
  <c r="H461" i="3"/>
  <c r="J461" i="3" s="1"/>
  <c r="N461" i="3" s="1"/>
  <c r="F461" i="3" s="1"/>
  <c r="E462" i="3"/>
  <c r="I462" i="3" l="1"/>
  <c r="H462" i="3"/>
  <c r="E463" i="3"/>
  <c r="H463" i="3" l="1"/>
  <c r="E464" i="3"/>
  <c r="I463" i="3"/>
  <c r="J462" i="3"/>
  <c r="N462" i="3" s="1"/>
  <c r="F462" i="3" s="1"/>
  <c r="E465" i="3" l="1"/>
  <c r="I464" i="3"/>
  <c r="H464" i="3"/>
  <c r="J463" i="3"/>
  <c r="N463" i="3" s="1"/>
  <c r="F463" i="3" s="1"/>
  <c r="J464" i="3" l="1"/>
  <c r="N464" i="3" s="1"/>
  <c r="F464" i="3" s="1"/>
  <c r="I465" i="3"/>
  <c r="H465" i="3"/>
  <c r="E466" i="3"/>
  <c r="H466" i="3" l="1"/>
  <c r="J466" i="3" s="1"/>
  <c r="N466" i="3" s="1"/>
  <c r="F466" i="3" s="1"/>
  <c r="E467" i="3"/>
  <c r="I466" i="3"/>
  <c r="J465" i="3"/>
  <c r="N465" i="3" s="1"/>
  <c r="F465" i="3" s="1"/>
  <c r="E468" i="3" l="1"/>
  <c r="I467" i="3"/>
  <c r="H467" i="3"/>
  <c r="J467" i="3" l="1"/>
  <c r="N467" i="3" s="1"/>
  <c r="F467" i="3" s="1"/>
  <c r="I468" i="3"/>
  <c r="E469" i="3"/>
  <c r="H468" i="3"/>
  <c r="J468" i="3" l="1"/>
  <c r="N468" i="3" s="1"/>
  <c r="F468" i="3" s="1"/>
  <c r="I469" i="3"/>
  <c r="H469" i="3"/>
  <c r="E470" i="3"/>
  <c r="H470" i="3" l="1"/>
  <c r="E471" i="3"/>
  <c r="I470" i="3"/>
  <c r="J469" i="3"/>
  <c r="N469" i="3" s="1"/>
  <c r="F469" i="3" s="1"/>
  <c r="J470" i="3" l="1"/>
  <c r="N470" i="3" s="1"/>
  <c r="F470" i="3" s="1"/>
  <c r="E472" i="3"/>
  <c r="I471" i="3"/>
  <c r="H471" i="3"/>
  <c r="J471" i="3" l="1"/>
  <c r="N471" i="3" s="1"/>
  <c r="F471" i="3" s="1"/>
  <c r="I472" i="3"/>
  <c r="H472" i="3"/>
  <c r="E473" i="3"/>
  <c r="J472" i="3" l="1"/>
  <c r="N472" i="3" s="1"/>
  <c r="F472" i="3" s="1"/>
  <c r="I473" i="3"/>
  <c r="H473" i="3"/>
  <c r="E474" i="3"/>
  <c r="J473" i="3" l="1"/>
  <c r="N473" i="3" s="1"/>
  <c r="F473" i="3" s="1"/>
  <c r="H474" i="3"/>
  <c r="E475" i="3"/>
  <c r="I474" i="3"/>
  <c r="E476" i="3" l="1"/>
  <c r="I475" i="3"/>
  <c r="H475" i="3"/>
  <c r="J475" i="3" s="1"/>
  <c r="N475" i="3" s="1"/>
  <c r="F475" i="3" s="1"/>
  <c r="J474" i="3"/>
  <c r="N474" i="3" s="1"/>
  <c r="F474" i="3" s="1"/>
  <c r="I476" i="3" l="1"/>
  <c r="H476" i="3"/>
  <c r="J476" i="3" s="1"/>
  <c r="N476" i="3" s="1"/>
  <c r="F476" i="3" s="1"/>
  <c r="E477" i="3"/>
  <c r="I477" i="3" l="1"/>
  <c r="H477" i="3"/>
  <c r="J477" i="3" s="1"/>
  <c r="N477" i="3" s="1"/>
  <c r="F477" i="3" s="1"/>
  <c r="E478" i="3"/>
  <c r="H478" i="3" l="1"/>
  <c r="J478" i="3" s="1"/>
  <c r="N478" i="3" s="1"/>
  <c r="F478" i="3" s="1"/>
  <c r="E479" i="3"/>
  <c r="I478" i="3"/>
  <c r="I479" i="3" l="1"/>
  <c r="E480" i="3"/>
  <c r="H479" i="3"/>
  <c r="J479" i="3" l="1"/>
  <c r="N479" i="3" s="1"/>
  <c r="F479" i="3" s="1"/>
  <c r="H480" i="3"/>
  <c r="E481" i="3"/>
  <c r="I480" i="3"/>
  <c r="E482" i="3" l="1"/>
  <c r="I481" i="3"/>
  <c r="H481" i="3"/>
  <c r="J480" i="3"/>
  <c r="N480" i="3" s="1"/>
  <c r="F480" i="3" s="1"/>
  <c r="J481" i="3" l="1"/>
  <c r="N481" i="3" s="1"/>
  <c r="F481" i="3" s="1"/>
  <c r="H482" i="3"/>
  <c r="J482" i="3" s="1"/>
  <c r="N482" i="3" s="1"/>
  <c r="F482" i="3" s="1"/>
  <c r="I482" i="3"/>
  <c r="E483" i="3"/>
  <c r="I483" i="3" l="1"/>
  <c r="E484" i="3"/>
  <c r="H483" i="3"/>
  <c r="J483" i="3" l="1"/>
  <c r="N483" i="3" s="1"/>
  <c r="F483" i="3" s="1"/>
  <c r="H484" i="3"/>
  <c r="I484" i="3"/>
  <c r="E485" i="3"/>
  <c r="E486" i="3" l="1"/>
  <c r="I485" i="3"/>
  <c r="H485" i="3"/>
  <c r="J484" i="3"/>
  <c r="N484" i="3" s="1"/>
  <c r="F484" i="3" s="1"/>
  <c r="J485" i="3" l="1"/>
  <c r="N485" i="3" s="1"/>
  <c r="F485" i="3" s="1"/>
  <c r="H486" i="3"/>
  <c r="E487" i="3"/>
  <c r="I486" i="3"/>
  <c r="I487" i="3" l="1"/>
  <c r="E488" i="3"/>
  <c r="H487" i="3"/>
  <c r="J486" i="3"/>
  <c r="N486" i="3" s="1"/>
  <c r="F486" i="3" s="1"/>
  <c r="H488" i="3" l="1"/>
  <c r="J488" i="3" s="1"/>
  <c r="N488" i="3" s="1"/>
  <c r="F488" i="3" s="1"/>
  <c r="E489" i="3"/>
  <c r="I488" i="3"/>
  <c r="J487" i="3"/>
  <c r="N487" i="3" s="1"/>
  <c r="F487" i="3" s="1"/>
  <c r="E490" i="3" l="1"/>
  <c r="I489" i="3"/>
  <c r="H489" i="3"/>
  <c r="J489" i="3" s="1"/>
  <c r="N489" i="3" s="1"/>
  <c r="F489" i="3" s="1"/>
  <c r="H490" i="3" l="1"/>
  <c r="I490" i="3"/>
  <c r="E491" i="3"/>
  <c r="J490" i="3" l="1"/>
  <c r="N490" i="3" s="1"/>
  <c r="F490" i="3" s="1"/>
  <c r="I491" i="3"/>
  <c r="E492" i="3"/>
  <c r="H491" i="3"/>
  <c r="J491" i="3" s="1"/>
  <c r="N491" i="3" s="1"/>
  <c r="F491" i="3" s="1"/>
  <c r="H492" i="3" l="1"/>
  <c r="E493" i="3"/>
  <c r="I492" i="3"/>
  <c r="E494" i="3" l="1"/>
  <c r="I493" i="3"/>
  <c r="H493" i="3"/>
  <c r="J493" i="3" s="1"/>
  <c r="N493" i="3" s="1"/>
  <c r="F493" i="3" s="1"/>
  <c r="J492" i="3"/>
  <c r="N492" i="3" s="1"/>
  <c r="F492" i="3" s="1"/>
  <c r="H494" i="3" l="1"/>
  <c r="J494" i="3" s="1"/>
  <c r="N494" i="3" s="1"/>
  <c r="F494" i="3" s="1"/>
  <c r="E495" i="3"/>
  <c r="I494" i="3"/>
  <c r="I495" i="3" l="1"/>
  <c r="E496" i="3"/>
  <c r="H495" i="3"/>
  <c r="J495" i="3" l="1"/>
  <c r="N495" i="3" s="1"/>
  <c r="F495" i="3" s="1"/>
  <c r="H496" i="3"/>
  <c r="E497" i="3"/>
  <c r="I496" i="3"/>
  <c r="J496" i="3" l="1"/>
  <c r="N496" i="3" s="1"/>
  <c r="F496" i="3" s="1"/>
  <c r="E498" i="3"/>
  <c r="I497" i="3"/>
  <c r="H497" i="3"/>
  <c r="H498" i="3" l="1"/>
  <c r="I498" i="3"/>
  <c r="E499" i="3"/>
  <c r="J497" i="3"/>
  <c r="N497" i="3" s="1"/>
  <c r="F497" i="3" s="1"/>
  <c r="J498" i="3" l="1"/>
  <c r="N498" i="3" s="1"/>
  <c r="F498" i="3" s="1"/>
  <c r="I499" i="3"/>
  <c r="E500" i="3"/>
  <c r="H499" i="3"/>
  <c r="J499" i="3" s="1"/>
  <c r="N499" i="3" s="1"/>
  <c r="F499" i="3" s="1"/>
  <c r="H500" i="3" l="1"/>
  <c r="J500" i="3" s="1"/>
  <c r="N500" i="3" s="1"/>
  <c r="F500" i="3" s="1"/>
  <c r="I500" i="3"/>
  <c r="E501" i="3"/>
  <c r="E502" i="3" l="1"/>
  <c r="I501" i="3"/>
  <c r="H501" i="3"/>
  <c r="J501" i="3" s="1"/>
  <c r="N501" i="3" s="1"/>
  <c r="F501" i="3" s="1"/>
  <c r="E503" i="3" l="1"/>
  <c r="H502" i="3"/>
  <c r="I502" i="3"/>
  <c r="I503" i="3" l="1"/>
  <c r="H503" i="3"/>
  <c r="J502" i="3"/>
  <c r="N502" i="3" s="1"/>
  <c r="F502" i="3" s="1"/>
  <c r="J503" i="3" l="1"/>
  <c r="N503" i="3" s="1"/>
  <c r="F503" i="3" s="1"/>
</calcChain>
</file>

<file path=xl/sharedStrings.xml><?xml version="1.0" encoding="utf-8"?>
<sst xmlns="http://schemas.openxmlformats.org/spreadsheetml/2006/main" count="51" uniqueCount="51">
  <si>
    <t>Area Harvested (Ha)</t>
  </si>
  <si>
    <t>Production (tonnes)</t>
  </si>
  <si>
    <t>Year</t>
  </si>
  <si>
    <t>World production of wheat</t>
  </si>
  <si>
    <t>yield</t>
  </si>
  <si>
    <t>Yield</t>
  </si>
  <si>
    <t>Area</t>
  </si>
  <si>
    <t>Total</t>
  </si>
  <si>
    <t>Proportion between int and exp</t>
  </si>
  <si>
    <t>Period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</si>
  <si>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production from:</t>
    </r>
  </si>
  <si>
    <t>N</t>
  </si>
  <si>
    <t>Yield(dm), aver</t>
  </si>
  <si>
    <t>Dose-response function derived from yield-to-fertiliser function</t>
  </si>
  <si>
    <t>N-level</t>
  </si>
  <si>
    <t>Enter value: Current level of N-fertiliser (kg N ha-1)</t>
  </si>
  <si>
    <t>y(N)</t>
  </si>
  <si>
    <t>yield(t dm ha-1)</t>
  </si>
  <si>
    <t>Slope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</si>
  <si>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yield(kg dm ha-1) per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N-fert (kg N ha-1)</t>
    </r>
  </si>
  <si>
    <r>
      <t>Sun X, Luo N, Longhurst B and Luoet J (2008)</t>
    </r>
    <r>
      <rPr>
        <sz val="11"/>
        <color theme="1"/>
        <rFont val="Calibri"/>
        <family val="2"/>
        <scheme val="minor"/>
      </rPr>
      <t>, Fertiliser Nitrogen and Factors</t>
    </r>
  </si>
  <si>
    <t>Affecting Pasture Responses. The Open Agriculture Journal, 2008, 2, 35-42</t>
  </si>
  <si>
    <t>GWP calculation for CO2 and N2O (normal IPCC GWP)</t>
  </si>
  <si>
    <t>GWP CO2</t>
  </si>
  <si>
    <t>Radiative efficiency</t>
  </si>
  <si>
    <t>Life time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</si>
  <si>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</t>
    </r>
  </si>
  <si>
    <r>
      <t>Nominator(th</t>
    </r>
    <r>
      <rPr>
        <sz val="11"/>
        <color theme="1"/>
        <rFont val="Calibri"/>
        <family val="2"/>
        <scheme val="minor"/>
      </rPr>
      <t>)</t>
    </r>
  </si>
  <si>
    <r>
      <t>Nominator(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t)</t>
    </r>
  </si>
  <si>
    <t>Nominator</t>
  </si>
  <si>
    <t>Denominator(th)</t>
  </si>
  <si>
    <r>
      <t>Denominator(</t>
    </r>
    <r>
      <rPr>
        <sz val="11"/>
        <color theme="1"/>
        <rFont val="Calibri"/>
        <family val="2"/>
        <scheme val="minor"/>
      </rPr>
      <t>t=0)</t>
    </r>
  </si>
  <si>
    <t>Denominator</t>
  </si>
  <si>
    <r>
      <t>GWP</t>
    </r>
    <r>
      <rPr>
        <b/>
        <vertAlign val="subscript"/>
        <sz val="11"/>
        <color theme="1"/>
        <rFont val="Calibri"/>
        <family val="2"/>
        <scheme val="minor"/>
      </rPr>
      <t>CO2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t)</t>
    </r>
  </si>
  <si>
    <t>CO2</t>
  </si>
  <si>
    <t xml:space="preserve"> - </t>
  </si>
  <si>
    <t>N2O</t>
  </si>
  <si>
    <t>CH4</t>
  </si>
  <si>
    <r>
      <t>Start, t</t>
    </r>
    <r>
      <rPr>
        <vertAlign val="subscript"/>
        <sz val="11"/>
        <color theme="1"/>
        <rFont val="Calibri"/>
        <family val="2"/>
        <scheme val="minor"/>
      </rPr>
      <t>0</t>
    </r>
  </si>
  <si>
    <t>Q1:</t>
  </si>
  <si>
    <t>t CO2</t>
  </si>
  <si>
    <t>Q2:</t>
  </si>
  <si>
    <t>t CO2 (20 yr amortisation)</t>
  </si>
  <si>
    <t>t CO2 (100 yr amortisation)</t>
  </si>
  <si>
    <t>Q3:</t>
  </si>
  <si>
    <t>t CO2 process emissions</t>
  </si>
  <si>
    <t>t CO2 displaced fossil emissions</t>
  </si>
  <si>
    <t>t CO2 initial LUC = debt</t>
  </si>
  <si>
    <t>yr pay back time</t>
  </si>
  <si>
    <t>Q4:</t>
  </si>
  <si>
    <r>
      <t>t CO2-eq (GWP[</t>
    </r>
    <r>
      <rPr>
        <b/>
        <i/>
        <u/>
        <sz val="11"/>
        <color theme="1"/>
        <rFont val="Calibri"/>
        <family val="2"/>
        <scheme val="minor"/>
      </rPr>
      <t>year</t>
    </r>
    <r>
      <rPr>
        <sz val="11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</si>
</sst>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" fontId="0" fillId="0" borderId="0" xfId="0" applyNumberForma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2" fillId="2" borderId="1" xfId="0" applyFont="1" applyFill="1" applyBorder="1"/>
    <xf numFmtId="3" fontId="2" fillId="2" borderId="1" xfId="0" applyNumberFormat="1" applyFont="1" applyFill="1" applyBorder="1"/>
    <xf numFmtId="9" fontId="0" fillId="2" borderId="1" xfId="1" applyFont="1" applyFill="1" applyBorder="1"/>
    <xf numFmtId="0" fontId="0" fillId="2" borderId="0" xfId="0" applyFill="1"/>
    <xf numFmtId="3" fontId="0" fillId="0" borderId="0" xfId="0" applyNumberFormat="1"/>
    <xf numFmtId="164" fontId="2" fillId="0" borderId="0" xfId="0" applyNumberFormat="1" applyFont="1"/>
    <xf numFmtId="0" fontId="0" fillId="3" borderId="1" xfId="0" applyFill="1" applyBorder="1"/>
    <xf numFmtId="0" fontId="0" fillId="4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165" fontId="0" fillId="3" borderId="1" xfId="0" applyNumberForma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4" fontId="0" fillId="3" borderId="1" xfId="0" applyNumberFormat="1" applyFill="1" applyBorder="1"/>
    <xf numFmtId="0" fontId="0" fillId="2" borderId="0" xfId="0" applyFont="1" applyFill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5" borderId="11" xfId="0" applyFont="1" applyFill="1" applyBorder="1"/>
    <xf numFmtId="0" fontId="2" fillId="5" borderId="10" xfId="0" applyFont="1" applyFill="1" applyBorder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2" borderId="12" xfId="0" applyFill="1" applyBorder="1"/>
    <xf numFmtId="11" fontId="0" fillId="2" borderId="0" xfId="0" applyNumberFormat="1" applyFill="1" applyBorder="1"/>
    <xf numFmtId="3" fontId="0" fillId="2" borderId="13" xfId="0" applyNumberFormat="1" applyFill="1" applyBorder="1" applyAlignment="1">
      <alignment horizontal="center"/>
    </xf>
    <xf numFmtId="0" fontId="0" fillId="5" borderId="14" xfId="0" applyFill="1" applyBorder="1"/>
    <xf numFmtId="4" fontId="0" fillId="5" borderId="13" xfId="0" applyNumberFormat="1" applyFill="1" applyBorder="1"/>
    <xf numFmtId="4" fontId="2" fillId="2" borderId="0" xfId="0" applyNumberFormat="1" applyFont="1" applyFill="1"/>
    <xf numFmtId="3" fontId="0" fillId="2" borderId="13" xfId="0" applyNumberFormat="1" applyFill="1" applyBorder="1"/>
    <xf numFmtId="166" fontId="0" fillId="5" borderId="13" xfId="0" applyNumberFormat="1" applyFill="1" applyBorder="1"/>
    <xf numFmtId="0" fontId="0" fillId="2" borderId="15" xfId="0" applyFill="1" applyBorder="1"/>
    <xf numFmtId="11" fontId="0" fillId="2" borderId="16" xfId="0" applyNumberFormat="1" applyFill="1" applyBorder="1"/>
    <xf numFmtId="3" fontId="0" fillId="2" borderId="17" xfId="0" applyNumberFormat="1" applyFill="1" applyBorder="1"/>
    <xf numFmtId="0" fontId="0" fillId="5" borderId="18" xfId="0" applyFill="1" applyBorder="1"/>
    <xf numFmtId="4" fontId="0" fillId="5" borderId="17" xfId="0" applyNumberFormat="1" applyFill="1" applyBorder="1"/>
    <xf numFmtId="3" fontId="7" fillId="4" borderId="17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8" xfId="0" applyBorder="1"/>
    <xf numFmtId="165" fontId="0" fillId="0" borderId="9" xfId="0" applyNumberFormat="1" applyBorder="1"/>
    <xf numFmtId="0" fontId="0" fillId="0" borderId="10" xfId="0" applyBorder="1"/>
    <xf numFmtId="0" fontId="0" fillId="0" borderId="15" xfId="0" applyBorder="1"/>
    <xf numFmtId="165" fontId="0" fillId="0" borderId="16" xfId="0" applyNumberFormat="1" applyBorder="1"/>
    <xf numFmtId="0" fontId="0" fillId="0" borderId="17" xfId="0" applyBorder="1"/>
    <xf numFmtId="0" fontId="0" fillId="0" borderId="9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6" xfId="0" applyBorder="1"/>
    <xf numFmtId="165" fontId="0" fillId="0" borderId="20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Yield to N-fertiliser, pasture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4 Dose response fert'!$A$4</c:f>
              <c:strCache>
                <c:ptCount val="1"/>
                <c:pt idx="0">
                  <c:v>Yield(dm), aver</c:v>
                </c:pt>
              </c:strCache>
            </c:strRef>
          </c:tx>
          <c:spPr>
            <a:ln w="28575">
              <a:noFill/>
            </a:ln>
          </c:spPr>
          <c:trendline>
            <c:name>Trendline</c:name>
            <c:trendlineType val="poly"/>
            <c:order val="2"/>
            <c:dispRSqr val="1"/>
            <c:dispEq val="1"/>
            <c:trendlineLbl>
              <c:layout>
                <c:manualLayout>
                  <c:x val="3.8139326334208225E-2"/>
                  <c:y val="0.15241870807815688"/>
                </c:manualLayout>
              </c:layout>
              <c:numFmt formatCode="General" sourceLinked="0"/>
              <c:spPr>
                <a:solidFill>
                  <a:schemeClr val="tx2">
                    <a:lumMod val="20000"/>
                    <a:lumOff val="80000"/>
                  </a:schemeClr>
                </a:solidFill>
              </c:spPr>
            </c:trendlineLbl>
          </c:trendline>
          <c:xVal>
            <c:numRef>
              <c:f>'ex 4 Dose response fert'!$B$3:$J$3</c:f>
              <c:numCache>
                <c:formatCode>#,##0</c:formatCode>
                <c:ptCount val="9"/>
                <c:pt idx="0">
                  <c:v>0</c:v>
                </c:pt>
                <c:pt idx="1">
                  <c:v>150</c:v>
                </c:pt>
                <c:pt idx="2">
                  <c:v>175</c:v>
                </c:pt>
                <c:pt idx="3">
                  <c:v>300</c:v>
                </c:pt>
                <c:pt idx="4">
                  <c:v>350</c:v>
                </c:pt>
                <c:pt idx="5">
                  <c:v>450</c:v>
                </c:pt>
                <c:pt idx="6">
                  <c:v>525</c:v>
                </c:pt>
                <c:pt idx="7">
                  <c:v>600</c:v>
                </c:pt>
                <c:pt idx="8">
                  <c:v>700</c:v>
                </c:pt>
              </c:numCache>
            </c:numRef>
          </c:xVal>
          <c:yVal>
            <c:numRef>
              <c:f>'ex 4 Dose response fert'!$B$4:$J$4</c:f>
              <c:numCache>
                <c:formatCode>#,##0.0</c:formatCode>
                <c:ptCount val="9"/>
                <c:pt idx="0">
                  <c:v>7.6999999999999993</c:v>
                </c:pt>
                <c:pt idx="1">
                  <c:v>10</c:v>
                </c:pt>
                <c:pt idx="2">
                  <c:v>9.5</c:v>
                </c:pt>
                <c:pt idx="3">
                  <c:v>10.4</c:v>
                </c:pt>
                <c:pt idx="4">
                  <c:v>10.15</c:v>
                </c:pt>
                <c:pt idx="5">
                  <c:v>11.2</c:v>
                </c:pt>
                <c:pt idx="6">
                  <c:v>11.3</c:v>
                </c:pt>
                <c:pt idx="7">
                  <c:v>10.7</c:v>
                </c:pt>
                <c:pt idx="8">
                  <c:v>10.75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54656"/>
        <c:axId val="114046464"/>
      </c:scatterChart>
      <c:valAx>
        <c:axId val="10885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N-fertiliser application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14046464"/>
        <c:crosses val="autoZero"/>
        <c:crossBetween val="midCat"/>
      </c:valAx>
      <c:valAx>
        <c:axId val="114046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Pasture</a:t>
                </a:r>
                <a:r>
                  <a:rPr lang="da-DK" baseline="0"/>
                  <a:t> yield, t ha-1</a:t>
                </a:r>
                <a:endParaRPr lang="da-DK"/>
              </a:p>
            </c:rich>
          </c:tx>
          <c:layout/>
          <c:overlay val="0"/>
        </c:title>
        <c:numFmt formatCode="#,##0.0" sourceLinked="1"/>
        <c:majorTickMark val="none"/>
        <c:minorTickMark val="none"/>
        <c:tickLblPos val="nextTo"/>
        <c:crossAx val="108854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7</xdr:row>
      <xdr:rowOff>171450</xdr:rowOff>
    </xdr:from>
    <xdr:to>
      <xdr:col>2</xdr:col>
      <xdr:colOff>1085850</xdr:colOff>
      <xdr:row>21</xdr:row>
      <xdr:rowOff>28575</xdr:rowOff>
    </xdr:to>
    <xdr:cxnSp macro="">
      <xdr:nvCxnSpPr>
        <xdr:cNvPr id="3" name="Straight Arrow Connector 2"/>
        <xdr:cNvCxnSpPr/>
      </xdr:nvCxnSpPr>
      <xdr:spPr>
        <a:xfrm flipH="1" flipV="1">
          <a:off x="2543175" y="1609725"/>
          <a:ext cx="1504950" cy="2600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</xdr:row>
      <xdr:rowOff>85725</xdr:rowOff>
    </xdr:from>
    <xdr:to>
      <xdr:col>15</xdr:col>
      <xdr:colOff>352425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nick.0898-BB-JS/Documents/2.-0%20LCA/Projects/Concito/Biofuels%20-%20LCA%20screening/_LCI20130125(j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LCI"/>
      <sheetName val="forest growth"/>
      <sheetName val="straw &amp; forest residue decay"/>
      <sheetName val="straw N-balance"/>
      <sheetName val="GWPtime"/>
      <sheetName val="LCIA_GWP100"/>
      <sheetName val="LCIA_GWP20"/>
    </sheetNames>
    <sheetDataSet>
      <sheetData sheetId="0">
        <row r="4">
          <cell r="B4" t="str">
            <v>Time horison (TH) for GWP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3"/>
  <sheetViews>
    <sheetView tabSelected="1" workbookViewId="0"/>
  </sheetViews>
  <sheetFormatPr defaultColWidth="8.85546875" defaultRowHeight="15" x14ac:dyDescent="0.25"/>
  <cols>
    <col min="1" max="1" width="24.7109375" customWidth="1"/>
    <col min="2" max="2" width="19.7109375" customWidth="1"/>
    <col min="3" max="3" width="28.7109375" customWidth="1"/>
    <col min="4" max="4" width="13.85546875" customWidth="1"/>
    <col min="6" max="6" width="13.5703125" customWidth="1"/>
    <col min="8" max="8" width="16.85546875" customWidth="1"/>
    <col min="9" max="9" width="14.140625" bestFit="1" customWidth="1"/>
    <col min="10" max="10" width="12" bestFit="1" customWidth="1"/>
    <col min="11" max="11" width="15.42578125" customWidth="1"/>
    <col min="12" max="12" width="17.42578125" customWidth="1"/>
    <col min="13" max="13" width="14.42578125" customWidth="1"/>
    <col min="14" max="14" width="13.85546875" customWidth="1"/>
    <col min="15" max="15" width="12.7109375" customWidth="1"/>
  </cols>
  <sheetData>
    <row r="1" spans="1:14" ht="15.75" thickBot="1" x14ac:dyDescent="0.3">
      <c r="A1" s="1" t="s">
        <v>22</v>
      </c>
      <c r="H1" s="7" t="s">
        <v>23</v>
      </c>
      <c r="I1" s="13"/>
      <c r="J1" s="13"/>
      <c r="K1" s="13"/>
      <c r="L1" s="13"/>
      <c r="M1" s="13"/>
      <c r="N1" s="13"/>
    </row>
    <row r="2" spans="1:14" ht="18" x14ac:dyDescent="0.35">
      <c r="A2" s="27"/>
      <c r="B2" s="28" t="s">
        <v>24</v>
      </c>
      <c r="C2" s="29" t="s">
        <v>25</v>
      </c>
      <c r="E2" s="30" t="s">
        <v>26</v>
      </c>
      <c r="F2" s="31" t="str">
        <f>"GWP"&amp;B8&amp;" CO2"</f>
        <v>GWP100 CO2</v>
      </c>
      <c r="H2" t="s">
        <v>27</v>
      </c>
      <c r="I2" s="32" t="s">
        <v>28</v>
      </c>
      <c r="J2" s="1" t="s">
        <v>29</v>
      </c>
      <c r="K2" t="s">
        <v>30</v>
      </c>
      <c r="L2" s="33" t="s">
        <v>31</v>
      </c>
      <c r="M2" s="1" t="s">
        <v>32</v>
      </c>
      <c r="N2" s="7" t="s">
        <v>33</v>
      </c>
    </row>
    <row r="3" spans="1:14" x14ac:dyDescent="0.25">
      <c r="A3" s="34" t="s">
        <v>34</v>
      </c>
      <c r="B3" s="35">
        <v>1.4E-5</v>
      </c>
      <c r="C3" s="36" t="s">
        <v>35</v>
      </c>
      <c r="E3" s="37">
        <v>0</v>
      </c>
      <c r="F3" s="38">
        <f>N3</f>
        <v>1</v>
      </c>
      <c r="H3">
        <f t="shared" ref="H3:H66" si="0">$B$3*(0.217*$B$8-0.259*172.9*EXP(-$B$8/172.9)*EXP(E3/172.9)-0.338*18.51*EXP(-$B$8/18.51)*EXP(E3/18.51)-0.186*1.186*EXP(-$B$8/1.186)*EXP(E3/1.186))</f>
        <v>-4.8187709878734718E-5</v>
      </c>
      <c r="I3">
        <f t="shared" ref="I3:I66" si="1">$B$3*(0.217*E3-0.259*172.9*EXP(-E3/172.9)*EXP(E3/172.9)-0.338*18.51*EXP(-E3/18.51)*EXP(E3/18.51)-0.186*1.186*EXP(-E3/1.186)*EXP(E3/1.186))</f>
        <v>-7.1761306400000004E-4</v>
      </c>
      <c r="J3" s="1">
        <f t="shared" ref="J3:J66" si="2">H3-I3</f>
        <v>6.6942535412126537E-4</v>
      </c>
      <c r="K3">
        <f>$B$3*(0.217*$B$8-0.259*172.9*EXP(-$B$8/172.9)-0.338*18.51*EXP(-$B$8/18.51)-0.186*1.186*EXP(-$B$8/1.186))</f>
        <v>-4.8187709878734718E-5</v>
      </c>
      <c r="L3">
        <f>$B$3*(0.217*$B$7-0.259*172.9*EXP(-$B$7/172.9)-0.338*18.51*EXP(-$B$7/18.51)-0.186*1.186*EXP(-$B$7/1.186))</f>
        <v>-7.1761306400000004E-4</v>
      </c>
      <c r="M3" s="1">
        <f t="shared" ref="M3:M66" si="3">K3-L3</f>
        <v>6.6942535412126537E-4</v>
      </c>
      <c r="N3" s="39">
        <f t="shared" ref="N3:N66" si="4">IF(J3/M3&gt;0,J3/M3,0)</f>
        <v>1</v>
      </c>
    </row>
    <row r="4" spans="1:14" x14ac:dyDescent="0.25">
      <c r="A4" s="34" t="s">
        <v>36</v>
      </c>
      <c r="B4" s="35">
        <v>3.0300000000000001E-3</v>
      </c>
      <c r="C4" s="40">
        <v>114</v>
      </c>
      <c r="E4" s="37">
        <f t="shared" ref="E4:E67" si="5">E3+1</f>
        <v>1</v>
      </c>
      <c r="F4" s="41">
        <f t="shared" ref="F4:F67" si="6">N4</f>
        <v>0.99238256641780587</v>
      </c>
      <c r="H4">
        <f t="shared" si="0"/>
        <v>-5.024901305199022E-5</v>
      </c>
      <c r="I4">
        <f t="shared" si="1"/>
        <v>-7.1457506400000002E-4</v>
      </c>
      <c r="J4" s="1">
        <f t="shared" si="2"/>
        <v>6.6432605094800983E-4</v>
      </c>
      <c r="K4">
        <f t="shared" ref="K4:K67" si="7">$B$3*(0.217*$B$8-0.259*172.9*EXP(-$B$8/172.9)-0.338*18.51*EXP(-$B$8/18.51)-0.186*1.186*EXP(-$B$8/1.186))</f>
        <v>-4.8187709878734718E-5</v>
      </c>
      <c r="L4">
        <f t="shared" ref="L4:L67" si="8">$B$3*(0.217*$B$7-0.259*172.9*EXP(-$B$7/172.9)-0.338*18.51*EXP(-$B$7/18.51)-0.186*1.186*EXP(-$B$7/1.186))</f>
        <v>-7.1761306400000004E-4</v>
      </c>
      <c r="M4" s="1">
        <f t="shared" si="3"/>
        <v>6.6942535412126537E-4</v>
      </c>
      <c r="N4" s="39">
        <f t="shared" si="4"/>
        <v>0.99238256641780587</v>
      </c>
    </row>
    <row r="5" spans="1:14" ht="15.75" thickBot="1" x14ac:dyDescent="0.3">
      <c r="A5" s="42" t="s">
        <v>37</v>
      </c>
      <c r="B5" s="43">
        <v>3.6999999999999999E-4</v>
      </c>
      <c r="C5" s="44">
        <v>12</v>
      </c>
      <c r="E5" s="37">
        <f t="shared" si="5"/>
        <v>2</v>
      </c>
      <c r="F5" s="38">
        <f t="shared" si="6"/>
        <v>0.98474564533352527</v>
      </c>
      <c r="H5">
        <f t="shared" si="0"/>
        <v>-5.232336165323097E-5</v>
      </c>
      <c r="I5">
        <f t="shared" si="1"/>
        <v>-7.1153706400000011E-4</v>
      </c>
      <c r="J5" s="1">
        <f t="shared" si="2"/>
        <v>6.5921370234676914E-4</v>
      </c>
      <c r="K5">
        <f t="shared" si="7"/>
        <v>-4.8187709878734718E-5</v>
      </c>
      <c r="L5">
        <f t="shared" si="8"/>
        <v>-7.1761306400000004E-4</v>
      </c>
      <c r="M5" s="1">
        <f t="shared" si="3"/>
        <v>6.6942535412126537E-4</v>
      </c>
      <c r="N5" s="39">
        <f t="shared" si="4"/>
        <v>0.98474564533352527</v>
      </c>
    </row>
    <row r="6" spans="1:14" ht="15.75" thickBot="1" x14ac:dyDescent="0.3">
      <c r="E6" s="37">
        <f t="shared" si="5"/>
        <v>3</v>
      </c>
      <c r="F6" s="38">
        <f t="shared" si="6"/>
        <v>0.97708903341208897</v>
      </c>
      <c r="H6">
        <f t="shared" si="0"/>
        <v>-5.4410891800107545E-5</v>
      </c>
      <c r="I6">
        <f t="shared" si="1"/>
        <v>-7.0849906400000009E-4</v>
      </c>
      <c r="J6" s="1">
        <f t="shared" si="2"/>
        <v>6.5408817219989252E-4</v>
      </c>
      <c r="K6">
        <f t="shared" si="7"/>
        <v>-4.8187709878734718E-5</v>
      </c>
      <c r="L6">
        <f t="shared" si="8"/>
        <v>-7.1761306400000004E-4</v>
      </c>
      <c r="M6" s="1">
        <f t="shared" si="3"/>
        <v>6.6942535412126537E-4</v>
      </c>
      <c r="N6" s="39">
        <f t="shared" si="4"/>
        <v>0.97708903341208897</v>
      </c>
    </row>
    <row r="7" spans="1:14" ht="18" x14ac:dyDescent="0.35">
      <c r="A7" s="27" t="s">
        <v>38</v>
      </c>
      <c r="B7" s="29">
        <v>0</v>
      </c>
      <c r="E7" s="37">
        <f t="shared" si="5"/>
        <v>4</v>
      </c>
      <c r="F7" s="38">
        <f t="shared" si="6"/>
        <v>0.96941252112643028</v>
      </c>
      <c r="H7">
        <f t="shared" si="0"/>
        <v>-5.6511743755350779E-5</v>
      </c>
      <c r="I7">
        <f t="shared" si="1"/>
        <v>-7.0546106400000007E-4</v>
      </c>
      <c r="J7" s="1">
        <f t="shared" si="2"/>
        <v>6.4894932024464928E-4</v>
      </c>
      <c r="K7">
        <f t="shared" si="7"/>
        <v>-4.8187709878734718E-5</v>
      </c>
      <c r="L7">
        <f t="shared" si="8"/>
        <v>-7.1761306400000004E-4</v>
      </c>
      <c r="M7" s="1">
        <f t="shared" si="3"/>
        <v>6.6942535412126537E-4</v>
      </c>
      <c r="N7" s="39">
        <f t="shared" si="4"/>
        <v>0.96941252112643028</v>
      </c>
    </row>
    <row r="8" spans="1:14" ht="15.75" thickBot="1" x14ac:dyDescent="0.3">
      <c r="A8" s="42" t="str">
        <f>[1]Parameters!B4</f>
        <v>Time horison (TH) for GWP</v>
      </c>
      <c r="B8" s="47">
        <v>100</v>
      </c>
      <c r="E8" s="37">
        <f t="shared" si="5"/>
        <v>5</v>
      </c>
      <c r="F8" s="38">
        <f t="shared" si="6"/>
        <v>0.96171589244331701</v>
      </c>
      <c r="H8">
        <f t="shared" si="0"/>
        <v>-5.8626062137083718E-5</v>
      </c>
      <c r="I8">
        <f t="shared" si="1"/>
        <v>-7.0242306400000005E-4</v>
      </c>
      <c r="J8" s="1">
        <f t="shared" si="2"/>
        <v>6.4379700186291628E-4</v>
      </c>
      <c r="K8">
        <f t="shared" si="7"/>
        <v>-4.8187709878734718E-5</v>
      </c>
      <c r="L8">
        <f t="shared" si="8"/>
        <v>-7.1761306400000004E-4</v>
      </c>
      <c r="M8" s="1">
        <f t="shared" si="3"/>
        <v>6.6942535412126537E-4</v>
      </c>
      <c r="N8" s="39">
        <f t="shared" si="4"/>
        <v>0.96171589244331701</v>
      </c>
    </row>
    <row r="9" spans="1:14" x14ac:dyDescent="0.25">
      <c r="E9" s="37">
        <f t="shared" si="5"/>
        <v>6</v>
      </c>
      <c r="F9" s="38">
        <f t="shared" si="6"/>
        <v>0.95399892449191481</v>
      </c>
      <c r="H9">
        <f t="shared" si="0"/>
        <v>-6.075399614069364E-5</v>
      </c>
      <c r="I9">
        <f t="shared" si="1"/>
        <v>-6.9938506400000003E-4</v>
      </c>
      <c r="J9" s="1">
        <f t="shared" si="2"/>
        <v>6.3863106785930635E-4</v>
      </c>
      <c r="K9">
        <f t="shared" si="7"/>
        <v>-4.8187709878734718E-5</v>
      </c>
      <c r="L9">
        <f t="shared" si="8"/>
        <v>-7.1761306400000004E-4</v>
      </c>
      <c r="M9" s="1">
        <f t="shared" si="3"/>
        <v>6.6942535412126537E-4</v>
      </c>
      <c r="N9" s="39">
        <f t="shared" si="4"/>
        <v>0.95399892449191481</v>
      </c>
    </row>
    <row r="10" spans="1:14" x14ac:dyDescent="0.25">
      <c r="E10" s="37">
        <f t="shared" si="5"/>
        <v>7</v>
      </c>
      <c r="F10" s="38">
        <f t="shared" si="6"/>
        <v>0.94626138721412534</v>
      </c>
      <c r="H10">
        <f t="shared" si="0"/>
        <v>-6.2895699772904295E-5</v>
      </c>
      <c r="I10">
        <f t="shared" si="1"/>
        <v>-6.9634706400000001E-4</v>
      </c>
      <c r="J10" s="1">
        <f t="shared" si="2"/>
        <v>6.3345136422709569E-4</v>
      </c>
      <c r="K10">
        <f t="shared" si="7"/>
        <v>-4.8187709878734718E-5</v>
      </c>
      <c r="L10">
        <f t="shared" si="8"/>
        <v>-7.1761306400000004E-4</v>
      </c>
      <c r="M10" s="1">
        <f t="shared" si="3"/>
        <v>6.6942535412126537E-4</v>
      </c>
      <c r="N10" s="39">
        <f t="shared" si="4"/>
        <v>0.94626138721412534</v>
      </c>
    </row>
    <row r="11" spans="1:14" ht="15.75" thickBot="1" x14ac:dyDescent="0.3">
      <c r="E11" s="37">
        <f t="shared" si="5"/>
        <v>8</v>
      </c>
      <c r="F11" s="38">
        <f t="shared" si="6"/>
        <v>0.93850304299568821</v>
      </c>
      <c r="H11">
        <f t="shared" si="0"/>
        <v>-6.5051332098726365E-5</v>
      </c>
      <c r="I11">
        <f t="shared" si="1"/>
        <v>-6.933090640000001E-4</v>
      </c>
      <c r="J11" s="1">
        <f t="shared" si="2"/>
        <v>6.2825773190127376E-4</v>
      </c>
      <c r="K11">
        <f t="shared" si="7"/>
        <v>-4.8187709878734718E-5</v>
      </c>
      <c r="L11">
        <f t="shared" si="8"/>
        <v>-7.1761306400000004E-4</v>
      </c>
      <c r="M11" s="1">
        <f t="shared" si="3"/>
        <v>6.6942535412126537E-4</v>
      </c>
      <c r="N11" s="39">
        <f t="shared" si="4"/>
        <v>0.93850304299568821</v>
      </c>
    </row>
    <row r="12" spans="1:14" ht="15.75" thickBot="1" x14ac:dyDescent="0.3">
      <c r="A12" s="48" t="s">
        <v>39</v>
      </c>
      <c r="B12" s="49">
        <f>(145-70)*44/12</f>
        <v>275</v>
      </c>
      <c r="C12" s="50" t="s">
        <v>40</v>
      </c>
      <c r="E12" s="37">
        <f t="shared" si="5"/>
        <v>9</v>
      </c>
      <c r="F12" s="38">
        <f t="shared" si="6"/>
        <v>0.93072364627697735</v>
      </c>
      <c r="H12">
        <f t="shared" si="0"/>
        <v>-6.7221057501999065E-5</v>
      </c>
      <c r="I12">
        <f t="shared" si="1"/>
        <v>-6.9027106399999997E-4</v>
      </c>
      <c r="J12" s="1">
        <f t="shared" si="2"/>
        <v>6.2305000649800091E-4</v>
      </c>
      <c r="K12">
        <f t="shared" si="7"/>
        <v>-4.8187709878734718E-5</v>
      </c>
      <c r="L12">
        <f t="shared" si="8"/>
        <v>-7.1761306400000004E-4</v>
      </c>
      <c r="M12" s="1">
        <f t="shared" si="3"/>
        <v>6.6942535412126537E-4</v>
      </c>
      <c r="N12" s="39">
        <f t="shared" si="4"/>
        <v>0.93072364627697735</v>
      </c>
    </row>
    <row r="13" spans="1:14" ht="15.75" thickBot="1" x14ac:dyDescent="0.3">
      <c r="E13" s="37">
        <f t="shared" si="5"/>
        <v>10</v>
      </c>
      <c r="F13" s="38">
        <f t="shared" si="6"/>
        <v>0.92292294314237144</v>
      </c>
      <c r="H13">
        <f t="shared" si="0"/>
        <v>-6.9405045960277553E-5</v>
      </c>
      <c r="I13">
        <f t="shared" si="1"/>
        <v>-6.8723306400000005E-4</v>
      </c>
      <c r="J13" s="1">
        <f t="shared" si="2"/>
        <v>6.1782801803972245E-4</v>
      </c>
      <c r="K13">
        <f t="shared" si="7"/>
        <v>-4.8187709878734718E-5</v>
      </c>
      <c r="L13">
        <f t="shared" si="8"/>
        <v>-7.1761306400000004E-4</v>
      </c>
      <c r="M13" s="1">
        <f t="shared" si="3"/>
        <v>6.6942535412126537E-4</v>
      </c>
      <c r="N13" s="39">
        <f t="shared" si="4"/>
        <v>0.92292294314237144</v>
      </c>
    </row>
    <row r="14" spans="1:14" x14ac:dyDescent="0.25">
      <c r="A14" s="51" t="s">
        <v>41</v>
      </c>
      <c r="B14" s="52">
        <f>B12/20</f>
        <v>13.75</v>
      </c>
      <c r="C14" s="53" t="s">
        <v>42</v>
      </c>
      <c r="E14" s="37">
        <f t="shared" si="5"/>
        <v>11</v>
      </c>
      <c r="F14" s="38">
        <f t="shared" si="6"/>
        <v>0.91510067088700209</v>
      </c>
      <c r="H14">
        <f t="shared" si="0"/>
        <v>-7.1603473334861119E-5</v>
      </c>
      <c r="I14">
        <f t="shared" si="1"/>
        <v>-6.8419506400000003E-4</v>
      </c>
      <c r="J14" s="1">
        <f t="shared" si="2"/>
        <v>6.1259159066513887E-4</v>
      </c>
      <c r="K14">
        <f t="shared" si="7"/>
        <v>-4.8187709878734718E-5</v>
      </c>
      <c r="L14">
        <f t="shared" si="8"/>
        <v>-7.1761306400000004E-4</v>
      </c>
      <c r="M14" s="1">
        <f t="shared" si="3"/>
        <v>6.6942535412126537E-4</v>
      </c>
      <c r="N14" s="39">
        <f t="shared" si="4"/>
        <v>0.91510067088700209</v>
      </c>
    </row>
    <row r="15" spans="1:14" ht="15.75" thickBot="1" x14ac:dyDescent="0.3">
      <c r="A15" s="54"/>
      <c r="B15" s="55">
        <f>B12/100</f>
        <v>2.75</v>
      </c>
      <c r="C15" s="56" t="s">
        <v>43</v>
      </c>
      <c r="E15" s="37">
        <f t="shared" si="5"/>
        <v>12</v>
      </c>
      <c r="F15" s="38">
        <f t="shared" si="6"/>
        <v>0.9072565575596333</v>
      </c>
      <c r="H15">
        <f t="shared" si="0"/>
        <v>-7.381652167680222E-5</v>
      </c>
      <c r="I15">
        <f t="shared" si="1"/>
        <v>-6.811570639999999E-4</v>
      </c>
      <c r="J15" s="1">
        <f t="shared" si="2"/>
        <v>6.0734054232319768E-4</v>
      </c>
      <c r="K15">
        <f t="shared" si="7"/>
        <v>-4.8187709878734718E-5</v>
      </c>
      <c r="L15">
        <f t="shared" si="8"/>
        <v>-7.1761306400000004E-4</v>
      </c>
      <c r="M15" s="1">
        <f t="shared" si="3"/>
        <v>6.6942535412126537E-4</v>
      </c>
      <c r="N15" s="39">
        <f t="shared" si="4"/>
        <v>0.9072565575596333</v>
      </c>
    </row>
    <row r="16" spans="1:14" ht="15.75" thickBot="1" x14ac:dyDescent="0.3">
      <c r="E16" s="37">
        <f t="shared" si="5"/>
        <v>13</v>
      </c>
      <c r="F16" s="38">
        <f t="shared" si="6"/>
        <v>0.89939032148034181</v>
      </c>
      <c r="H16">
        <f t="shared" si="0"/>
        <v>-7.6044379549783522E-5</v>
      </c>
      <c r="I16">
        <f t="shared" si="1"/>
        <v>-6.781190640000001E-4</v>
      </c>
      <c r="J16" s="1">
        <f t="shared" si="2"/>
        <v>6.0207468445021652E-4</v>
      </c>
      <c r="K16">
        <f t="shared" si="7"/>
        <v>-4.8187709878734718E-5</v>
      </c>
      <c r="L16">
        <f t="shared" si="8"/>
        <v>-7.1761306400000004E-4</v>
      </c>
      <c r="M16" s="1">
        <f t="shared" si="3"/>
        <v>6.6942535412126537E-4</v>
      </c>
      <c r="N16" s="39">
        <f t="shared" si="4"/>
        <v>0.89939032148034181</v>
      </c>
    </row>
    <row r="17" spans="1:14" x14ac:dyDescent="0.25">
      <c r="A17" s="51" t="s">
        <v>44</v>
      </c>
      <c r="B17" s="57">
        <v>2.5</v>
      </c>
      <c r="C17" s="53" t="s">
        <v>45</v>
      </c>
      <c r="E17" s="37">
        <f t="shared" si="5"/>
        <v>14</v>
      </c>
      <c r="F17" s="38">
        <f t="shared" si="6"/>
        <v>0.89150167073160347</v>
      </c>
      <c r="H17">
        <f t="shared" si="0"/>
        <v>-7.8287242370796668E-5</v>
      </c>
      <c r="I17">
        <f t="shared" si="1"/>
        <v>-6.7508106399999997E-4</v>
      </c>
      <c r="J17" s="1">
        <f t="shared" si="2"/>
        <v>5.9679382162920334E-4</v>
      </c>
      <c r="K17">
        <f t="shared" si="7"/>
        <v>-4.8187709878734718E-5</v>
      </c>
      <c r="L17">
        <f t="shared" si="8"/>
        <v>-7.1761306400000004E-4</v>
      </c>
      <c r="M17" s="1">
        <f t="shared" si="3"/>
        <v>6.6942535412126537E-4</v>
      </c>
      <c r="N17" s="39">
        <f t="shared" si="4"/>
        <v>0.89150167073160347</v>
      </c>
    </row>
    <row r="18" spans="1:14" x14ac:dyDescent="0.25">
      <c r="A18" s="58"/>
      <c r="B18" s="59">
        <v>3</v>
      </c>
      <c r="C18" s="60" t="s">
        <v>46</v>
      </c>
      <c r="E18" s="37">
        <f t="shared" si="5"/>
        <v>15</v>
      </c>
      <c r="F18" s="38">
        <f t="shared" si="6"/>
        <v>0.88359030262131077</v>
      </c>
      <c r="H18">
        <f t="shared" si="0"/>
        <v>-8.0545312769613007E-5</v>
      </c>
      <c r="I18">
        <f t="shared" si="1"/>
        <v>-6.7204306400000006E-4</v>
      </c>
      <c r="J18" s="1">
        <f t="shared" si="2"/>
        <v>5.91497751230387E-4</v>
      </c>
      <c r="K18">
        <f t="shared" si="7"/>
        <v>-4.8187709878734718E-5</v>
      </c>
      <c r="L18">
        <f t="shared" si="8"/>
        <v>-7.1761306400000004E-4</v>
      </c>
      <c r="M18" s="1">
        <f t="shared" si="3"/>
        <v>6.6942535412126537E-4</v>
      </c>
      <c r="N18" s="39">
        <f t="shared" si="4"/>
        <v>0.88359030262131077</v>
      </c>
    </row>
    <row r="19" spans="1:14" x14ac:dyDescent="0.25">
      <c r="A19" s="58"/>
      <c r="B19" s="59">
        <f>B12</f>
        <v>275</v>
      </c>
      <c r="C19" s="60" t="s">
        <v>47</v>
      </c>
      <c r="E19" s="37">
        <f t="shared" si="5"/>
        <v>16</v>
      </c>
      <c r="F19" s="38">
        <f t="shared" si="6"/>
        <v>0.87565590311616381</v>
      </c>
      <c r="H19">
        <f t="shared" si="0"/>
        <v>-8.2818800968085713E-5</v>
      </c>
      <c r="I19">
        <f t="shared" si="1"/>
        <v>-6.6900506400000015E-4</v>
      </c>
      <c r="J19" s="1">
        <f t="shared" si="2"/>
        <v>5.8618626303191443E-4</v>
      </c>
      <c r="K19">
        <f t="shared" si="7"/>
        <v>-4.8187709878734718E-5</v>
      </c>
      <c r="L19">
        <f t="shared" si="8"/>
        <v>-7.1761306400000004E-4</v>
      </c>
      <c r="M19" s="1">
        <f t="shared" si="3"/>
        <v>6.6942535412126537E-4</v>
      </c>
      <c r="N19" s="39">
        <f t="shared" si="4"/>
        <v>0.87565590311616381</v>
      </c>
    </row>
    <row r="20" spans="1:14" ht="15.75" thickBot="1" x14ac:dyDescent="0.3">
      <c r="A20" s="54"/>
      <c r="B20" s="61">
        <f>B19/(B18-B17)</f>
        <v>550</v>
      </c>
      <c r="C20" s="56" t="s">
        <v>48</v>
      </c>
      <c r="E20" s="37">
        <f t="shared" si="5"/>
        <v>17</v>
      </c>
      <c r="F20" s="38">
        <f t="shared" si="6"/>
        <v>0.86769814624378838</v>
      </c>
      <c r="H20">
        <f t="shared" si="0"/>
        <v>-8.5107925180386495E-5</v>
      </c>
      <c r="I20">
        <f t="shared" si="1"/>
        <v>-6.6596706400000002E-4</v>
      </c>
      <c r="J20" s="1">
        <f t="shared" si="2"/>
        <v>5.8085913881961355E-4</v>
      </c>
      <c r="K20">
        <f t="shared" si="7"/>
        <v>-4.8187709878734718E-5</v>
      </c>
      <c r="L20">
        <f t="shared" si="8"/>
        <v>-7.1761306400000004E-4</v>
      </c>
      <c r="M20" s="1">
        <f t="shared" si="3"/>
        <v>6.6942535412126537E-4</v>
      </c>
      <c r="N20" s="39">
        <f t="shared" si="4"/>
        <v>0.86769814624378838</v>
      </c>
    </row>
    <row r="21" spans="1:14" ht="15.75" thickBot="1" x14ac:dyDescent="0.3">
      <c r="E21" s="37">
        <f t="shared" si="5"/>
        <v>18</v>
      </c>
      <c r="F21" s="38">
        <f t="shared" si="6"/>
        <v>0.85971669346185331</v>
      </c>
      <c r="H21">
        <f t="shared" si="0"/>
        <v>-8.7412912035335515E-5</v>
      </c>
      <c r="I21">
        <f t="shared" si="1"/>
        <v>-6.62929064E-4</v>
      </c>
      <c r="J21" s="1">
        <f t="shared" si="2"/>
        <v>5.7551615196466447E-4</v>
      </c>
      <c r="K21">
        <f t="shared" si="7"/>
        <v>-4.8187709878734718E-5</v>
      </c>
      <c r="L21">
        <f t="shared" si="8"/>
        <v>-7.1761306400000004E-4</v>
      </c>
      <c r="M21" s="1">
        <f t="shared" si="3"/>
        <v>6.6942535412126537E-4</v>
      </c>
      <c r="N21" s="39">
        <f t="shared" si="4"/>
        <v>0.85971669346185331</v>
      </c>
    </row>
    <row r="22" spans="1:14" ht="15.75" thickBot="1" x14ac:dyDescent="0.3">
      <c r="A22" s="48" t="s">
        <v>49</v>
      </c>
      <c r="B22" s="62">
        <f>B12*F3-B12*F4</f>
        <v>2.094794235103393</v>
      </c>
      <c r="C22" s="50" t="s">
        <v>50</v>
      </c>
      <c r="E22" s="37">
        <f t="shared" si="5"/>
        <v>19</v>
      </c>
      <c r="F22" s="38">
        <f t="shared" si="6"/>
        <v>0.85171119299234754</v>
      </c>
      <c r="H22">
        <f t="shared" si="0"/>
        <v>-8.9733997022052337E-5</v>
      </c>
      <c r="I22">
        <f t="shared" si="1"/>
        <v>-6.5989106399999998E-4</v>
      </c>
      <c r="J22" s="1">
        <f t="shared" si="2"/>
        <v>5.7015706697794767E-4</v>
      </c>
      <c r="K22">
        <f t="shared" si="7"/>
        <v>-4.8187709878734718E-5</v>
      </c>
      <c r="L22">
        <f t="shared" si="8"/>
        <v>-7.1761306400000004E-4</v>
      </c>
      <c r="M22" s="1">
        <f t="shared" si="3"/>
        <v>6.6942535412126537E-4</v>
      </c>
      <c r="N22" s="39">
        <f t="shared" si="4"/>
        <v>0.85171119299234754</v>
      </c>
    </row>
    <row r="23" spans="1:14" x14ac:dyDescent="0.25">
      <c r="E23" s="37">
        <f t="shared" si="5"/>
        <v>20</v>
      </c>
      <c r="F23" s="38">
        <f t="shared" si="6"/>
        <v>0.8436812791190913</v>
      </c>
      <c r="H23">
        <f t="shared" si="0"/>
        <v>-9.2071424960220205E-5</v>
      </c>
      <c r="I23">
        <f t="shared" si="1"/>
        <v>-6.5685306400000006E-4</v>
      </c>
      <c r="J23" s="1">
        <f t="shared" si="2"/>
        <v>5.6478163903977985E-4</v>
      </c>
      <c r="K23">
        <f t="shared" si="7"/>
        <v>-4.8187709878734718E-5</v>
      </c>
      <c r="L23">
        <f t="shared" si="8"/>
        <v>-7.1761306400000004E-4</v>
      </c>
      <c r="M23" s="1">
        <f t="shared" si="3"/>
        <v>6.6942535412126537E-4</v>
      </c>
      <c r="N23" s="7">
        <f t="shared" si="4"/>
        <v>0.8436812791190913</v>
      </c>
    </row>
    <row r="24" spans="1:14" x14ac:dyDescent="0.25">
      <c r="E24" s="37">
        <f t="shared" si="5"/>
        <v>21</v>
      </c>
      <c r="F24" s="38">
        <f t="shared" si="6"/>
        <v>0.83562657144643637</v>
      </c>
      <c r="H24">
        <f t="shared" si="0"/>
        <v>-9.442545049633043E-5</v>
      </c>
      <c r="I24">
        <f t="shared" si="1"/>
        <v>-6.5381506399999993E-4</v>
      </c>
      <c r="J24" s="1">
        <f t="shared" si="2"/>
        <v>5.593896135036695E-4</v>
      </c>
      <c r="K24">
        <f t="shared" si="7"/>
        <v>-4.8187709878734718E-5</v>
      </c>
      <c r="L24">
        <f t="shared" si="8"/>
        <v>-7.1761306400000004E-4</v>
      </c>
      <c r="M24" s="1">
        <f t="shared" si="3"/>
        <v>6.6942535412126537E-4</v>
      </c>
      <c r="N24" s="7">
        <f t="shared" si="4"/>
        <v>0.83562657144643637</v>
      </c>
    </row>
    <row r="25" spans="1:14" x14ac:dyDescent="0.25">
      <c r="E25" s="37">
        <f t="shared" si="5"/>
        <v>22</v>
      </c>
      <c r="F25" s="38">
        <f t="shared" si="6"/>
        <v>0.82754667411700633</v>
      </c>
      <c r="H25">
        <f t="shared" si="0"/>
        <v>-9.6796338627347625E-5</v>
      </c>
      <c r="I25">
        <f t="shared" si="1"/>
        <v>-6.5077706400000002E-4</v>
      </c>
      <c r="J25" s="1">
        <f t="shared" si="2"/>
        <v>5.5398072537265238E-4</v>
      </c>
      <c r="K25">
        <f t="shared" si="7"/>
        <v>-4.8187709878734718E-5</v>
      </c>
      <c r="L25">
        <f t="shared" si="8"/>
        <v>-7.1761306400000004E-4</v>
      </c>
      <c r="M25" s="1">
        <f t="shared" si="3"/>
        <v>6.6942535412126537E-4</v>
      </c>
      <c r="N25" s="7">
        <f t="shared" si="4"/>
        <v>0.82754667411700633</v>
      </c>
    </row>
    <row r="26" spans="1:14" x14ac:dyDescent="0.25">
      <c r="E26" s="37">
        <f t="shared" si="5"/>
        <v>23</v>
      </c>
      <c r="F26" s="38">
        <f t="shared" si="6"/>
        <v>0.81944117498619973</v>
      </c>
      <c r="H26">
        <f t="shared" si="0"/>
        <v>-9.9184365253317518E-5</v>
      </c>
      <c r="I26">
        <f t="shared" si="1"/>
        <v>-6.47739064E-4</v>
      </c>
      <c r="J26" s="1">
        <f t="shared" si="2"/>
        <v>5.4855469874668251E-4</v>
      </c>
      <c r="K26">
        <f t="shared" si="7"/>
        <v>-4.8187709878734718E-5</v>
      </c>
      <c r="L26">
        <f t="shared" si="8"/>
        <v>-7.1761306400000004E-4</v>
      </c>
      <c r="M26" s="1">
        <f t="shared" si="3"/>
        <v>6.6942535412126537E-4</v>
      </c>
      <c r="N26" s="7">
        <f t="shared" si="4"/>
        <v>0.81944117498619973</v>
      </c>
    </row>
    <row r="27" spans="1:14" x14ac:dyDescent="0.25">
      <c r="E27" s="37">
        <f t="shared" si="5"/>
        <v>24</v>
      </c>
      <c r="F27" s="38">
        <f t="shared" si="6"/>
        <v>0.81130964475106104</v>
      </c>
      <c r="H27">
        <f t="shared" si="0"/>
        <v>-1.0158981776052304E-4</v>
      </c>
      <c r="I27">
        <f t="shared" si="1"/>
        <v>-6.4470106400000009E-4</v>
      </c>
      <c r="J27" s="1">
        <f t="shared" si="2"/>
        <v>5.4311124623947704E-4</v>
      </c>
      <c r="K27">
        <f t="shared" si="7"/>
        <v>-4.8187709878734718E-5</v>
      </c>
      <c r="L27">
        <f t="shared" si="8"/>
        <v>-7.1761306400000004E-4</v>
      </c>
      <c r="M27" s="1">
        <f t="shared" si="3"/>
        <v>6.6942535412126537E-4</v>
      </c>
      <c r="N27" s="7">
        <f t="shared" si="4"/>
        <v>0.81130964475106104</v>
      </c>
    </row>
    <row r="28" spans="1:14" x14ac:dyDescent="0.25">
      <c r="E28" s="37">
        <f t="shared" si="5"/>
        <v>25</v>
      </c>
      <c r="F28" s="38">
        <f t="shared" si="6"/>
        <v>0.80315163603098616</v>
      </c>
      <c r="H28">
        <f t="shared" si="0"/>
        <v>-1.0401299563688365E-4</v>
      </c>
      <c r="I28">
        <f t="shared" si="1"/>
        <v>-6.4166306400000018E-4</v>
      </c>
      <c r="J28" s="1">
        <f t="shared" si="2"/>
        <v>5.3765006836311658E-4</v>
      </c>
      <c r="K28">
        <f t="shared" si="7"/>
        <v>-4.8187709878734718E-5</v>
      </c>
      <c r="L28">
        <f t="shared" si="8"/>
        <v>-7.1761306400000004E-4</v>
      </c>
      <c r="M28" s="1">
        <f t="shared" si="3"/>
        <v>6.6942535412126537E-4</v>
      </c>
      <c r="N28" s="7">
        <f t="shared" si="4"/>
        <v>0.80315163603098616</v>
      </c>
    </row>
    <row r="29" spans="1:14" x14ac:dyDescent="0.25">
      <c r="E29" s="37">
        <f t="shared" si="5"/>
        <v>26</v>
      </c>
      <c r="F29" s="38">
        <f t="shared" si="6"/>
        <v>0.79496668239758739</v>
      </c>
      <c r="H29">
        <f t="shared" si="0"/>
        <v>-1.0645421112138746E-4</v>
      </c>
      <c r="I29">
        <f t="shared" si="1"/>
        <v>-6.3862506399999994E-4</v>
      </c>
      <c r="J29" s="1">
        <f t="shared" si="2"/>
        <v>5.3217085287861246E-4</v>
      </c>
      <c r="K29">
        <f t="shared" si="7"/>
        <v>-4.8187709878734718E-5</v>
      </c>
      <c r="L29">
        <f t="shared" si="8"/>
        <v>-7.1761306400000004E-4</v>
      </c>
      <c r="M29" s="1">
        <f t="shared" si="3"/>
        <v>6.6942535412126537E-4</v>
      </c>
      <c r="N29" s="7">
        <f t="shared" si="4"/>
        <v>0.79496668239758739</v>
      </c>
    </row>
    <row r="30" spans="1:14" x14ac:dyDescent="0.25">
      <c r="E30" s="37">
        <f t="shared" si="5"/>
        <v>27</v>
      </c>
      <c r="F30" s="38">
        <f t="shared" si="6"/>
        <v>0.78675429735090341</v>
      </c>
      <c r="H30">
        <f t="shared" si="0"/>
        <v>-1.0891378988944424E-4</v>
      </c>
      <c r="I30">
        <f t="shared" si="1"/>
        <v>-6.3558706400000003E-4</v>
      </c>
      <c r="J30" s="1">
        <f t="shared" si="2"/>
        <v>5.2667327411055583E-4</v>
      </c>
      <c r="K30">
        <f t="shared" si="7"/>
        <v>-4.8187709878734718E-5</v>
      </c>
      <c r="L30">
        <f t="shared" si="8"/>
        <v>-7.1761306400000004E-4</v>
      </c>
      <c r="M30" s="1">
        <f t="shared" si="3"/>
        <v>6.6942535412126537E-4</v>
      </c>
      <c r="N30" s="7">
        <f t="shared" si="4"/>
        <v>0.78675429735090341</v>
      </c>
    </row>
    <row r="31" spans="1:14" x14ac:dyDescent="0.25">
      <c r="E31" s="37">
        <f t="shared" si="5"/>
        <v>28</v>
      </c>
      <c r="F31" s="38">
        <f t="shared" si="6"/>
        <v>0.7785139732389651</v>
      </c>
      <c r="H31">
        <f t="shared" si="0"/>
        <v>-1.1139207177615236E-4</v>
      </c>
      <c r="I31">
        <f t="shared" si="1"/>
        <v>-6.325490639999999E-4</v>
      </c>
      <c r="J31" s="1">
        <f t="shared" si="2"/>
        <v>5.2115699222384751E-4</v>
      </c>
      <c r="K31">
        <f t="shared" si="7"/>
        <v>-4.8187709878734718E-5</v>
      </c>
      <c r="L31">
        <f t="shared" si="8"/>
        <v>-7.1761306400000004E-4</v>
      </c>
      <c r="M31" s="1">
        <f t="shared" si="3"/>
        <v>6.6942535412126537E-4</v>
      </c>
      <c r="N31" s="7">
        <f t="shared" si="4"/>
        <v>0.7785139732389651</v>
      </c>
    </row>
    <row r="32" spans="1:14" x14ac:dyDescent="0.25">
      <c r="E32" s="37">
        <f t="shared" si="5"/>
        <v>29</v>
      </c>
      <c r="F32" s="38">
        <f t="shared" si="6"/>
        <v>0.77024518011759069</v>
      </c>
      <c r="H32">
        <f t="shared" si="0"/>
        <v>-1.1388941153958416E-4</v>
      </c>
      <c r="I32">
        <f t="shared" si="1"/>
        <v>-6.2951106400000009E-4</v>
      </c>
      <c r="J32" s="1">
        <f t="shared" si="2"/>
        <v>5.1562165246041595E-4</v>
      </c>
      <c r="K32">
        <f t="shared" si="7"/>
        <v>-4.8187709878734718E-5</v>
      </c>
      <c r="L32">
        <f t="shared" si="8"/>
        <v>-7.1761306400000004E-4</v>
      </c>
      <c r="M32" s="1">
        <f t="shared" si="3"/>
        <v>6.6942535412126537E-4</v>
      </c>
      <c r="N32" s="7">
        <f t="shared" si="4"/>
        <v>0.77024518011759069</v>
      </c>
    </row>
    <row r="33" spans="5:14" x14ac:dyDescent="0.25">
      <c r="E33" s="37">
        <f t="shared" si="5"/>
        <v>30</v>
      </c>
      <c r="F33" s="38">
        <f t="shared" si="6"/>
        <v>0.76194736454707501</v>
      </c>
      <c r="H33">
        <f t="shared" si="0"/>
        <v>-1.1640617966630946E-4</v>
      </c>
      <c r="I33">
        <f t="shared" si="1"/>
        <v>-6.2647306400000007E-4</v>
      </c>
      <c r="J33" s="1">
        <f t="shared" si="2"/>
        <v>5.1006688433369058E-4</v>
      </c>
      <c r="K33">
        <f t="shared" si="7"/>
        <v>-4.8187709878734718E-5</v>
      </c>
      <c r="L33">
        <f t="shared" si="8"/>
        <v>-7.1761306400000004E-4</v>
      </c>
      <c r="M33" s="1">
        <f t="shared" si="3"/>
        <v>6.6942535412126537E-4</v>
      </c>
      <c r="N33" s="7">
        <f t="shared" si="4"/>
        <v>0.76194736454707501</v>
      </c>
    </row>
    <row r="34" spans="5:14" x14ac:dyDescent="0.25">
      <c r="E34" s="37">
        <f t="shared" si="5"/>
        <v>31</v>
      </c>
      <c r="F34" s="38">
        <f t="shared" si="6"/>
        <v>0.75361994832228807</v>
      </c>
      <c r="H34">
        <f t="shared" si="0"/>
        <v>-1.1894276322150265E-4</v>
      </c>
      <c r="I34">
        <f t="shared" si="1"/>
        <v>-6.2343506400000005E-4</v>
      </c>
      <c r="J34" s="1">
        <f t="shared" si="2"/>
        <v>5.0449230077849743E-4</v>
      </c>
      <c r="K34">
        <f t="shared" si="7"/>
        <v>-4.8187709878734718E-5</v>
      </c>
      <c r="L34">
        <f t="shared" si="8"/>
        <v>-7.1761306400000004E-4</v>
      </c>
      <c r="M34" s="1">
        <f t="shared" si="3"/>
        <v>6.6942535412126537E-4</v>
      </c>
      <c r="N34" s="7">
        <f t="shared" si="4"/>
        <v>0.75361994832228807</v>
      </c>
    </row>
    <row r="35" spans="5:14" x14ac:dyDescent="0.25">
      <c r="E35" s="37">
        <f t="shared" si="5"/>
        <v>32</v>
      </c>
      <c r="F35" s="38">
        <f t="shared" si="6"/>
        <v>0.74526232713247309</v>
      </c>
      <c r="H35">
        <f t="shared" si="0"/>
        <v>-1.2149956674610593E-4</v>
      </c>
      <c r="I35">
        <f t="shared" si="1"/>
        <v>-6.2039706400000003E-4</v>
      </c>
      <c r="J35" s="1">
        <f t="shared" si="2"/>
        <v>4.9889749725389408E-4</v>
      </c>
      <c r="K35">
        <f t="shared" si="7"/>
        <v>-4.8187709878734718E-5</v>
      </c>
      <c r="L35">
        <f t="shared" si="8"/>
        <v>-7.1761306400000004E-4</v>
      </c>
      <c r="M35" s="1">
        <f t="shared" si="3"/>
        <v>6.6942535412126537E-4</v>
      </c>
      <c r="N35" s="7">
        <f t="shared" si="4"/>
        <v>0.74526232713247309</v>
      </c>
    </row>
    <row r="36" spans="5:14" x14ac:dyDescent="0.25">
      <c r="E36" s="37">
        <f t="shared" si="5"/>
        <v>33</v>
      </c>
      <c r="F36" s="38">
        <f t="shared" si="6"/>
        <v>0.73687386914685393</v>
      </c>
      <c r="H36">
        <f t="shared" si="0"/>
        <v>-1.2407701320366047E-4</v>
      </c>
      <c r="I36">
        <f t="shared" si="1"/>
        <v>-6.1735906400000012E-4</v>
      </c>
      <c r="J36" s="1">
        <f t="shared" si="2"/>
        <v>4.9328205079633963E-4</v>
      </c>
      <c r="K36">
        <f t="shared" si="7"/>
        <v>-4.8187709878734718E-5</v>
      </c>
      <c r="L36">
        <f t="shared" si="8"/>
        <v>-7.1761306400000004E-4</v>
      </c>
      <c r="M36" s="1">
        <f t="shared" si="3"/>
        <v>6.6942535412126537E-4</v>
      </c>
      <c r="N36" s="7">
        <f t="shared" si="4"/>
        <v>0.73687386914685393</v>
      </c>
    </row>
    <row r="37" spans="5:14" x14ac:dyDescent="0.25">
      <c r="E37" s="37">
        <f t="shared" si="5"/>
        <v>34</v>
      </c>
      <c r="F37" s="38">
        <f t="shared" si="6"/>
        <v>0.72845391352192657</v>
      </c>
      <c r="H37">
        <f t="shared" si="0"/>
        <v>-1.2667554497956267E-4</v>
      </c>
      <c r="I37">
        <f t="shared" si="1"/>
        <v>-6.1432106399999999E-4</v>
      </c>
      <c r="J37" s="1">
        <f t="shared" si="2"/>
        <v>4.8764551902043729E-4</v>
      </c>
      <c r="K37">
        <f t="shared" si="7"/>
        <v>-4.8187709878734718E-5</v>
      </c>
      <c r="L37">
        <f t="shared" si="8"/>
        <v>-7.1761306400000004E-4</v>
      </c>
      <c r="M37" s="1">
        <f t="shared" si="3"/>
        <v>6.6942535412126537E-4</v>
      </c>
      <c r="N37" s="7">
        <f t="shared" si="4"/>
        <v>0.72845391352192657</v>
      </c>
    </row>
    <row r="38" spans="5:14" x14ac:dyDescent="0.25">
      <c r="E38" s="37">
        <f t="shared" si="5"/>
        <v>35</v>
      </c>
      <c r="F38" s="38">
        <f t="shared" si="6"/>
        <v>0.72000176882609501</v>
      </c>
      <c r="H38">
        <f t="shared" si="0"/>
        <v>-1.292956249356539E-4</v>
      </c>
      <c r="I38">
        <f t="shared" si="1"/>
        <v>-6.1128306399999997E-4</v>
      </c>
      <c r="J38" s="1">
        <f t="shared" si="2"/>
        <v>4.819874390643461E-4</v>
      </c>
      <c r="K38">
        <f t="shared" si="7"/>
        <v>-4.8187709878734718E-5</v>
      </c>
      <c r="L38">
        <f t="shared" si="8"/>
        <v>-7.1761306400000004E-4</v>
      </c>
      <c r="M38" s="1">
        <f t="shared" si="3"/>
        <v>6.6942535412126537E-4</v>
      </c>
      <c r="N38" s="7">
        <f t="shared" si="4"/>
        <v>0.72000176882609501</v>
      </c>
    </row>
    <row r="39" spans="5:14" x14ac:dyDescent="0.25">
      <c r="E39" s="37">
        <f t="shared" si="5"/>
        <v>36</v>
      </c>
      <c r="F39" s="38">
        <f t="shared" si="6"/>
        <v>0.71151671137705819</v>
      </c>
      <c r="H39">
        <f t="shared" si="0"/>
        <v>-1.3193773752321472E-4</v>
      </c>
      <c r="I39">
        <f t="shared" si="1"/>
        <v>-6.0824506400000006E-4</v>
      </c>
      <c r="J39" s="1">
        <f t="shared" si="2"/>
        <v>4.7630732647678531E-4</v>
      </c>
      <c r="K39">
        <f t="shared" si="7"/>
        <v>-4.8187709878734718E-5</v>
      </c>
      <c r="L39">
        <f t="shared" si="8"/>
        <v>-7.1761306400000004E-4</v>
      </c>
      <c r="M39" s="1">
        <f t="shared" si="3"/>
        <v>6.6942535412126537E-4</v>
      </c>
      <c r="N39" s="7">
        <f t="shared" si="4"/>
        <v>0.71151671137705819</v>
      </c>
    </row>
    <row r="40" spans="5:14" x14ac:dyDescent="0.25">
      <c r="E40" s="37">
        <f t="shared" si="5"/>
        <v>37</v>
      </c>
      <c r="F40" s="38">
        <f t="shared" si="6"/>
        <v>0.70299798348711051</v>
      </c>
      <c r="H40">
        <f t="shared" si="0"/>
        <v>-1.3460238995760556E-4</v>
      </c>
      <c r="I40">
        <f t="shared" si="1"/>
        <v>-6.0520706399999993E-4</v>
      </c>
      <c r="J40" s="1">
        <f t="shared" si="2"/>
        <v>4.7060467404239439E-4</v>
      </c>
      <c r="K40">
        <f t="shared" si="7"/>
        <v>-4.8187709878734718E-5</v>
      </c>
      <c r="L40">
        <f t="shared" si="8"/>
        <v>-7.1761306400000004E-4</v>
      </c>
      <c r="M40" s="1">
        <f t="shared" si="3"/>
        <v>6.6942535412126537E-4</v>
      </c>
      <c r="N40" s="7">
        <f t="shared" si="4"/>
        <v>0.70299798348711051</v>
      </c>
    </row>
    <row r="41" spans="5:14" x14ac:dyDescent="0.25">
      <c r="E41" s="37">
        <f t="shared" si="5"/>
        <v>38</v>
      </c>
      <c r="F41" s="38">
        <f t="shared" si="6"/>
        <v>0.69444479161124517</v>
      </c>
      <c r="H41">
        <f t="shared" si="0"/>
        <v>-1.3729011345797374E-4</v>
      </c>
      <c r="I41">
        <f t="shared" si="1"/>
        <v>-6.0216906399999991E-4</v>
      </c>
      <c r="J41" s="1">
        <f t="shared" si="2"/>
        <v>4.6487895054202617E-4</v>
      </c>
      <c r="K41">
        <f t="shared" si="7"/>
        <v>-4.8187709878734718E-5</v>
      </c>
      <c r="L41">
        <f t="shared" si="8"/>
        <v>-7.1761306400000004E-4</v>
      </c>
      <c r="M41" s="1">
        <f t="shared" si="3"/>
        <v>6.6942535412126537E-4</v>
      </c>
      <c r="N41" s="7">
        <f t="shared" si="4"/>
        <v>0.69444479161124517</v>
      </c>
    </row>
    <row r="42" spans="5:14" x14ac:dyDescent="0.25">
      <c r="E42" s="37">
        <f t="shared" si="5"/>
        <v>39</v>
      </c>
      <c r="F42" s="38">
        <f t="shared" si="6"/>
        <v>0.68585630439266221</v>
      </c>
      <c r="H42">
        <f t="shared" si="0"/>
        <v>-1.4000146455563984E-4</v>
      </c>
      <c r="I42">
        <f t="shared" si="1"/>
        <v>-5.991310640000001E-4</v>
      </c>
      <c r="J42" s="1">
        <f t="shared" si="2"/>
        <v>4.5912959944436027E-4</v>
      </c>
      <c r="K42">
        <f t="shared" si="7"/>
        <v>-4.8187709878734718E-5</v>
      </c>
      <c r="L42">
        <f t="shared" si="8"/>
        <v>-7.1761306400000004E-4</v>
      </c>
      <c r="M42" s="1">
        <f t="shared" si="3"/>
        <v>6.6942535412126537E-4</v>
      </c>
      <c r="N42" s="7">
        <f t="shared" si="4"/>
        <v>0.68585630439266221</v>
      </c>
    </row>
    <row r="43" spans="5:14" x14ac:dyDescent="0.25">
      <c r="E43" s="37">
        <f t="shared" si="5"/>
        <v>40</v>
      </c>
      <c r="F43" s="38">
        <f t="shared" si="6"/>
        <v>0.67723165059998958</v>
      </c>
      <c r="H43">
        <f t="shared" si="0"/>
        <v>-1.4273702647497294E-4</v>
      </c>
      <c r="I43">
        <f t="shared" si="1"/>
        <v>-5.9609306399999997E-4</v>
      </c>
      <c r="J43" s="1">
        <f t="shared" si="2"/>
        <v>4.5335603752502706E-4</v>
      </c>
      <c r="K43">
        <f t="shared" si="7"/>
        <v>-4.8187709878734718E-5</v>
      </c>
      <c r="L43">
        <f t="shared" si="8"/>
        <v>-7.1761306400000004E-4</v>
      </c>
      <c r="M43" s="1">
        <f t="shared" si="3"/>
        <v>6.6942535412126537E-4</v>
      </c>
      <c r="N43" s="7">
        <f t="shared" si="4"/>
        <v>0.67723165059998958</v>
      </c>
    </row>
    <row r="44" spans="5:14" x14ac:dyDescent="0.25">
      <c r="E44" s="37">
        <f t="shared" si="5"/>
        <v>41</v>
      </c>
      <c r="F44" s="38">
        <f t="shared" si="6"/>
        <v>0.66856991695021095</v>
      </c>
      <c r="H44">
        <f t="shared" si="0"/>
        <v>-1.4549741059078001E-4</v>
      </c>
      <c r="I44">
        <f t="shared" si="1"/>
        <v>-5.9305506399999995E-4</v>
      </c>
      <c r="J44" s="1">
        <f t="shared" si="2"/>
        <v>4.4755765340921997E-4</v>
      </c>
      <c r="K44">
        <f t="shared" si="7"/>
        <v>-4.8187709878734718E-5</v>
      </c>
      <c r="L44">
        <f t="shared" si="8"/>
        <v>-7.1761306400000004E-4</v>
      </c>
      <c r="M44" s="1">
        <f t="shared" si="3"/>
        <v>6.6942535412126537E-4</v>
      </c>
      <c r="N44" s="7">
        <f t="shared" si="4"/>
        <v>0.66856991695021095</v>
      </c>
    </row>
    <row r="45" spans="5:14" x14ac:dyDescent="0.25">
      <c r="E45" s="37">
        <f t="shared" si="5"/>
        <v>42</v>
      </c>
      <c r="F45" s="38">
        <f t="shared" si="6"/>
        <v>0.65987014581095027</v>
      </c>
      <c r="H45">
        <f t="shared" si="0"/>
        <v>-1.4828325796645346E-4</v>
      </c>
      <c r="I45">
        <f t="shared" si="1"/>
        <v>-5.9001706399999982E-4</v>
      </c>
      <c r="J45" s="1">
        <f t="shared" si="2"/>
        <v>4.4173380603354637E-4</v>
      </c>
      <c r="K45">
        <f t="shared" si="7"/>
        <v>-4.8187709878734718E-5</v>
      </c>
      <c r="L45">
        <f t="shared" si="8"/>
        <v>-7.1761306400000004E-4</v>
      </c>
      <c r="M45" s="1">
        <f t="shared" si="3"/>
        <v>6.6942535412126537E-4</v>
      </c>
      <c r="N45" s="7">
        <f t="shared" si="4"/>
        <v>0.65987014581095027</v>
      </c>
    </row>
    <row r="46" spans="5:14" x14ac:dyDescent="0.25">
      <c r="E46" s="37">
        <f t="shared" si="5"/>
        <v>43</v>
      </c>
      <c r="F46" s="38">
        <f t="shared" si="6"/>
        <v>0.65113133277542212</v>
      </c>
      <c r="H46">
        <f t="shared" si="0"/>
        <v>-1.5109524097736175E-4</v>
      </c>
      <c r="I46">
        <f t="shared" si="1"/>
        <v>-5.8697906400000013E-4</v>
      </c>
      <c r="J46" s="1">
        <f t="shared" si="2"/>
        <v>4.358838230226384E-4</v>
      </c>
      <c r="K46">
        <f t="shared" si="7"/>
        <v>-4.8187709878734718E-5</v>
      </c>
      <c r="L46">
        <f t="shared" si="8"/>
        <v>-7.1761306400000004E-4</v>
      </c>
      <c r="M46" s="1">
        <f t="shared" si="3"/>
        <v>6.6942535412126537E-4</v>
      </c>
      <c r="N46" s="7">
        <f t="shared" si="4"/>
        <v>0.65113133277542212</v>
      </c>
    </row>
    <row r="47" spans="5:14" x14ac:dyDescent="0.25">
      <c r="E47" s="37">
        <f t="shared" si="5"/>
        <v>44</v>
      </c>
      <c r="F47" s="38">
        <f t="shared" si="6"/>
        <v>0.64235242410297588</v>
      </c>
      <c r="H47">
        <f t="shared" si="0"/>
        <v>-1.53934065024212E-4</v>
      </c>
      <c r="I47">
        <f t="shared" si="1"/>
        <v>-5.8394106399999989E-4</v>
      </c>
      <c r="J47" s="1">
        <f t="shared" si="2"/>
        <v>4.3000699897578786E-4</v>
      </c>
      <c r="K47">
        <f t="shared" si="7"/>
        <v>-4.8187709878734718E-5</v>
      </c>
      <c r="L47">
        <f t="shared" si="8"/>
        <v>-7.1761306400000004E-4</v>
      </c>
      <c r="M47" s="1">
        <f t="shared" si="3"/>
        <v>6.6942535412126537E-4</v>
      </c>
      <c r="N47" s="7">
        <f t="shared" si="4"/>
        <v>0.64235242410297588</v>
      </c>
    </row>
    <row r="48" spans="5:14" x14ac:dyDescent="0.25">
      <c r="E48" s="37">
        <f t="shared" si="5"/>
        <v>45</v>
      </c>
      <c r="F48" s="38">
        <f t="shared" si="6"/>
        <v>0.63353231401778587</v>
      </c>
      <c r="H48">
        <f t="shared" si="0"/>
        <v>-1.5680047034137909E-4</v>
      </c>
      <c r="I48">
        <f t="shared" si="1"/>
        <v>-5.8090306400000009E-4</v>
      </c>
      <c r="J48" s="1">
        <f t="shared" si="2"/>
        <v>4.24102593658621E-4</v>
      </c>
      <c r="K48">
        <f t="shared" si="7"/>
        <v>-4.8187709878734718E-5</v>
      </c>
      <c r="L48">
        <f t="shared" si="8"/>
        <v>-7.1761306400000004E-4</v>
      </c>
      <c r="M48" s="1">
        <f t="shared" si="3"/>
        <v>6.6942535412126537E-4</v>
      </c>
      <c r="N48" s="7">
        <f t="shared" si="4"/>
        <v>0.63353231401778587</v>
      </c>
    </row>
    <row r="49" spans="5:14" x14ac:dyDescent="0.25">
      <c r="E49" s="37">
        <f t="shared" si="5"/>
        <v>46</v>
      </c>
      <c r="F49" s="38">
        <f t="shared" si="6"/>
        <v>0.6246698418577924</v>
      </c>
      <c r="H49">
        <f t="shared" si="0"/>
        <v>-1.5969523390547255E-4</v>
      </c>
      <c r="I49">
        <f t="shared" si="1"/>
        <v>-5.7786506400000007E-4</v>
      </c>
      <c r="J49" s="1">
        <f t="shared" si="2"/>
        <v>4.1816983009452754E-4</v>
      </c>
      <c r="K49">
        <f t="shared" si="7"/>
        <v>-4.8187709878734718E-5</v>
      </c>
      <c r="L49">
        <f t="shared" si="8"/>
        <v>-7.1761306400000004E-4</v>
      </c>
      <c r="M49" s="1">
        <f t="shared" si="3"/>
        <v>6.6942535412126537E-4</v>
      </c>
      <c r="N49" s="7">
        <f t="shared" si="4"/>
        <v>0.6246698418577924</v>
      </c>
    </row>
    <row r="50" spans="5:14" x14ac:dyDescent="0.25">
      <c r="E50" s="37">
        <f t="shared" si="5"/>
        <v>47</v>
      </c>
      <c r="F50" s="38">
        <f t="shared" si="6"/>
        <v>0.61576378906560825</v>
      </c>
      <c r="H50">
        <f t="shared" si="0"/>
        <v>-1.6261917144970298E-4</v>
      </c>
      <c r="I50">
        <f t="shared" si="1"/>
        <v>-5.7482706399999994E-4</v>
      </c>
      <c r="J50" s="1">
        <f t="shared" si="2"/>
        <v>4.1220789255029696E-4</v>
      </c>
      <c r="K50">
        <f t="shared" si="7"/>
        <v>-4.8187709878734718E-5</v>
      </c>
      <c r="L50">
        <f t="shared" si="8"/>
        <v>-7.1761306400000004E-4</v>
      </c>
      <c r="M50" s="1">
        <f t="shared" si="3"/>
        <v>6.6942535412126537E-4</v>
      </c>
      <c r="N50" s="7">
        <f t="shared" si="4"/>
        <v>0.61576378906560825</v>
      </c>
    </row>
    <row r="51" spans="5:14" x14ac:dyDescent="0.25">
      <c r="E51" s="37">
        <f t="shared" si="5"/>
        <v>48</v>
      </c>
      <c r="F51" s="38">
        <f t="shared" si="6"/>
        <v>0.60681287601259848</v>
      </c>
      <c r="H51">
        <f t="shared" si="0"/>
        <v>-1.6557313958992273E-4</v>
      </c>
      <c r="I51">
        <f t="shared" si="1"/>
        <v>-5.7178906400000003E-4</v>
      </c>
      <c r="J51" s="1">
        <f t="shared" si="2"/>
        <v>4.0621592441007727E-4</v>
      </c>
      <c r="K51">
        <f t="shared" si="7"/>
        <v>-4.8187709878734718E-5</v>
      </c>
      <c r="L51">
        <f t="shared" si="8"/>
        <v>-7.1761306400000004E-4</v>
      </c>
      <c r="M51" s="1">
        <f t="shared" si="3"/>
        <v>6.6942535412126537E-4</v>
      </c>
      <c r="N51" s="7">
        <f t="shared" si="4"/>
        <v>0.60681287601259848</v>
      </c>
    </row>
    <row r="52" spans="5:14" x14ac:dyDescent="0.25">
      <c r="E52" s="37">
        <f t="shared" si="5"/>
        <v>49</v>
      </c>
      <c r="F52" s="38">
        <f t="shared" si="6"/>
        <v>0.59781575864688508</v>
      </c>
      <c r="H52">
        <f t="shared" si="0"/>
        <v>-1.6855803806853627E-4</v>
      </c>
      <c r="I52">
        <f t="shared" si="1"/>
        <v>-5.6875106400000022E-4</v>
      </c>
      <c r="J52" s="1">
        <f t="shared" si="2"/>
        <v>4.0019302593146398E-4</v>
      </c>
      <c r="K52">
        <f t="shared" si="7"/>
        <v>-4.8187709878734718E-5</v>
      </c>
      <c r="L52">
        <f t="shared" si="8"/>
        <v>-7.1761306400000004E-4</v>
      </c>
      <c r="M52" s="1">
        <f t="shared" si="3"/>
        <v>6.6942535412126537E-4</v>
      </c>
      <c r="N52" s="7">
        <f t="shared" si="4"/>
        <v>0.59781575864688508</v>
      </c>
    </row>
    <row r="53" spans="5:14" x14ac:dyDescent="0.25">
      <c r="E53" s="37">
        <f t="shared" si="5"/>
        <v>50</v>
      </c>
      <c r="F53" s="38">
        <f t="shared" si="6"/>
        <v>0.58877102495549849</v>
      </c>
      <c r="H53">
        <f t="shared" si="0"/>
        <v>-1.7157481212282517E-4</v>
      </c>
      <c r="I53">
        <f t="shared" si="1"/>
        <v>-5.6571306400000009E-4</v>
      </c>
      <c r="J53" s="1">
        <f t="shared" si="2"/>
        <v>3.9413825187717492E-4</v>
      </c>
      <c r="K53">
        <f t="shared" si="7"/>
        <v>-4.8187709878734718E-5</v>
      </c>
      <c r="L53">
        <f t="shared" si="8"/>
        <v>-7.1761306400000004E-4</v>
      </c>
      <c r="M53" s="1">
        <f t="shared" si="3"/>
        <v>6.6942535412126537E-4</v>
      </c>
      <c r="N53" s="7">
        <f t="shared" si="4"/>
        <v>0.58877102495549849</v>
      </c>
    </row>
    <row r="54" spans="5:14" x14ac:dyDescent="0.25">
      <c r="E54" s="37">
        <f t="shared" si="5"/>
        <v>51</v>
      </c>
      <c r="F54" s="38">
        <f t="shared" si="6"/>
        <v>0.57967719123036765</v>
      </c>
      <c r="H54">
        <f t="shared" si="0"/>
        <v>-1.7462445498459071E-4</v>
      </c>
      <c r="I54">
        <f t="shared" si="1"/>
        <v>-5.6267506400000007E-4</v>
      </c>
      <c r="J54" s="1">
        <f t="shared" si="2"/>
        <v>3.8805060901540936E-4</v>
      </c>
      <c r="K54">
        <f t="shared" si="7"/>
        <v>-4.8187709878734718E-5</v>
      </c>
      <c r="L54">
        <f t="shared" si="8"/>
        <v>-7.1761306400000004E-4</v>
      </c>
      <c r="M54" s="1">
        <f t="shared" si="3"/>
        <v>6.6942535412126537E-4</v>
      </c>
      <c r="N54" s="7">
        <f t="shared" si="4"/>
        <v>0.57967719123036765</v>
      </c>
    </row>
    <row r="55" spans="5:14" x14ac:dyDescent="0.25">
      <c r="E55" s="37">
        <f t="shared" si="5"/>
        <v>52</v>
      </c>
      <c r="F55" s="38">
        <f t="shared" si="6"/>
        <v>0.57053269812724927</v>
      </c>
      <c r="H55">
        <f t="shared" si="0"/>
        <v>-1.7770801051840518E-4</v>
      </c>
      <c r="I55">
        <f t="shared" si="1"/>
        <v>-5.5963706400000005E-4</v>
      </c>
      <c r="J55" s="1">
        <f t="shared" si="2"/>
        <v>3.8192905348159484E-4</v>
      </c>
      <c r="K55">
        <f t="shared" si="7"/>
        <v>-4.8187709878734718E-5</v>
      </c>
      <c r="L55">
        <f t="shared" si="8"/>
        <v>-7.1761306400000004E-4</v>
      </c>
      <c r="M55" s="1">
        <f t="shared" si="3"/>
        <v>6.6942535412126537E-4</v>
      </c>
      <c r="N55" s="7">
        <f t="shared" si="4"/>
        <v>0.57053269812724927</v>
      </c>
    </row>
    <row r="56" spans="5:14" x14ac:dyDescent="0.25">
      <c r="E56" s="37">
        <f t="shared" si="5"/>
        <v>53</v>
      </c>
      <c r="F56" s="38">
        <f t="shared" si="6"/>
        <v>0.56133590650611387</v>
      </c>
      <c r="H56">
        <f t="shared" si="0"/>
        <v>-1.8082657600616321E-4</v>
      </c>
      <c r="I56">
        <f t="shared" si="1"/>
        <v>-5.5659906400000003E-4</v>
      </c>
      <c r="J56" s="1">
        <f t="shared" si="2"/>
        <v>3.7577248799383682E-4</v>
      </c>
      <c r="K56">
        <f t="shared" si="7"/>
        <v>-4.8187709878734718E-5</v>
      </c>
      <c r="L56">
        <f t="shared" si="8"/>
        <v>-7.1761306400000004E-4</v>
      </c>
      <c r="M56" s="1">
        <f t="shared" si="3"/>
        <v>6.6942535412126537E-4</v>
      </c>
      <c r="N56" s="7">
        <f t="shared" si="4"/>
        <v>0.56133590650611387</v>
      </c>
    </row>
    <row r="57" spans="5:14" x14ac:dyDescent="0.25">
      <c r="E57" s="37">
        <f t="shared" si="5"/>
        <v>54</v>
      </c>
      <c r="F57" s="38">
        <f t="shared" si="6"/>
        <v>0.55208509304085418</v>
      </c>
      <c r="H57">
        <f t="shared" si="0"/>
        <v>-1.8398130508605454E-4</v>
      </c>
      <c r="I57">
        <f t="shared" si="1"/>
        <v>-5.5356106400000012E-4</v>
      </c>
      <c r="J57" s="1">
        <f t="shared" si="2"/>
        <v>3.6957975891394556E-4</v>
      </c>
      <c r="K57">
        <f t="shared" si="7"/>
        <v>-4.8187709878734718E-5</v>
      </c>
      <c r="L57">
        <f t="shared" si="8"/>
        <v>-7.1761306400000004E-4</v>
      </c>
      <c r="M57" s="1">
        <f t="shared" si="3"/>
        <v>6.6942535412126537E-4</v>
      </c>
      <c r="N57" s="7">
        <f t="shared" si="4"/>
        <v>0.55208509304085418</v>
      </c>
    </row>
    <row r="58" spans="5:14" x14ac:dyDescent="0.25">
      <c r="E58" s="37">
        <f t="shared" si="5"/>
        <v>55</v>
      </c>
      <c r="F58" s="38">
        <f t="shared" si="6"/>
        <v>0.54277844558551069</v>
      </c>
      <c r="H58">
        <f t="shared" si="0"/>
        <v>-1.8717341085452952E-4</v>
      </c>
      <c r="I58">
        <f t="shared" si="1"/>
        <v>-5.5052306399999999E-4</v>
      </c>
      <c r="J58" s="1">
        <f t="shared" si="2"/>
        <v>3.6334965314547044E-4</v>
      </c>
      <c r="K58">
        <f t="shared" si="7"/>
        <v>-4.8187709878734718E-5</v>
      </c>
      <c r="L58">
        <f t="shared" si="8"/>
        <v>-7.1761306400000004E-4</v>
      </c>
      <c r="M58" s="1">
        <f t="shared" si="3"/>
        <v>6.6942535412126537E-4</v>
      </c>
      <c r="N58" s="7">
        <f t="shared" si="4"/>
        <v>0.54277844558551069</v>
      </c>
    </row>
    <row r="59" spans="5:14" x14ac:dyDescent="0.25">
      <c r="E59" s="37">
        <f t="shared" si="5"/>
        <v>56</v>
      </c>
      <c r="F59" s="38">
        <f t="shared" si="6"/>
        <v>0.5334140582835043</v>
      </c>
      <c r="H59">
        <f t="shared" si="0"/>
        <v>-1.9040416914030392E-4</v>
      </c>
      <c r="I59">
        <f t="shared" si="1"/>
        <v>-5.4748506400000008E-4</v>
      </c>
      <c r="J59" s="1">
        <f t="shared" si="2"/>
        <v>3.5708089485969618E-4</v>
      </c>
      <c r="K59">
        <f t="shared" si="7"/>
        <v>-4.8187709878734718E-5</v>
      </c>
      <c r="L59">
        <f t="shared" si="8"/>
        <v>-7.1761306400000004E-4</v>
      </c>
      <c r="M59" s="1">
        <f t="shared" si="3"/>
        <v>6.6942535412126537E-4</v>
      </c>
      <c r="N59" s="7">
        <f t="shared" si="4"/>
        <v>0.5334140582835043</v>
      </c>
    </row>
    <row r="60" spans="5:14" x14ac:dyDescent="0.25">
      <c r="E60" s="37">
        <f t="shared" si="5"/>
        <v>57</v>
      </c>
      <c r="F60" s="38">
        <f t="shared" si="6"/>
        <v>0.52398992640560482</v>
      </c>
      <c r="H60">
        <f t="shared" si="0"/>
        <v>-1.936749219599523E-4</v>
      </c>
      <c r="I60">
        <f t="shared" si="1"/>
        <v>-5.4444706400000006E-4</v>
      </c>
      <c r="J60" s="1">
        <f t="shared" si="2"/>
        <v>3.5077214204004776E-4</v>
      </c>
      <c r="K60">
        <f t="shared" si="7"/>
        <v>-4.8187709878734718E-5</v>
      </c>
      <c r="L60">
        <f t="shared" si="8"/>
        <v>-7.1761306400000004E-4</v>
      </c>
      <c r="M60" s="1">
        <f t="shared" si="3"/>
        <v>6.6942535412126537E-4</v>
      </c>
      <c r="N60" s="7">
        <f t="shared" si="4"/>
        <v>0.52398992640560482</v>
      </c>
    </row>
    <row r="61" spans="5:14" x14ac:dyDescent="0.25">
      <c r="E61" s="37">
        <f t="shared" si="5"/>
        <v>58</v>
      </c>
      <c r="F61" s="38">
        <f t="shared" si="6"/>
        <v>0.51450394090158569</v>
      </c>
      <c r="H61">
        <f t="shared" si="0"/>
        <v>-1.9698708116516942E-4</v>
      </c>
      <c r="I61">
        <f t="shared" si="1"/>
        <v>-5.4140906400000004E-4</v>
      </c>
      <c r="J61" s="1">
        <f t="shared" si="2"/>
        <v>3.4442198283483058E-4</v>
      </c>
      <c r="K61">
        <f t="shared" si="7"/>
        <v>-4.8187709878734718E-5</v>
      </c>
      <c r="L61">
        <f t="shared" si="8"/>
        <v>-7.1761306400000004E-4</v>
      </c>
      <c r="M61" s="1">
        <f t="shared" si="3"/>
        <v>6.6942535412126537E-4</v>
      </c>
      <c r="N61" s="7">
        <f t="shared" si="4"/>
        <v>0.51450394090158569</v>
      </c>
    </row>
    <row r="62" spans="5:14" x14ac:dyDescent="0.25">
      <c r="E62" s="37">
        <f t="shared" si="5"/>
        <v>59</v>
      </c>
      <c r="F62" s="38">
        <f t="shared" si="6"/>
        <v>0.50495388264966845</v>
      </c>
      <c r="H62">
        <f t="shared" si="0"/>
        <v>-2.0034213229233792E-4</v>
      </c>
      <c r="I62">
        <f t="shared" si="1"/>
        <v>-5.3837106400000012E-4</v>
      </c>
      <c r="J62" s="1">
        <f t="shared" si="2"/>
        <v>3.3802893170766218E-4</v>
      </c>
      <c r="K62">
        <f t="shared" si="7"/>
        <v>-4.8187709878734718E-5</v>
      </c>
      <c r="L62">
        <f t="shared" si="8"/>
        <v>-7.1761306400000004E-4</v>
      </c>
      <c r="M62" s="1">
        <f t="shared" si="3"/>
        <v>6.6942535412126537E-4</v>
      </c>
      <c r="N62" s="7">
        <f t="shared" si="4"/>
        <v>0.50495388264966845</v>
      </c>
    </row>
    <row r="63" spans="5:14" x14ac:dyDescent="0.25">
      <c r="E63" s="37">
        <f t="shared" si="5"/>
        <v>60</v>
      </c>
      <c r="F63" s="38">
        <f t="shared" si="6"/>
        <v>0.49533741638698242</v>
      </c>
      <c r="H63">
        <f t="shared" si="0"/>
        <v>-2.0374163862563172E-4</v>
      </c>
      <c r="I63">
        <f t="shared" si="1"/>
        <v>-5.353330640000001E-4</v>
      </c>
      <c r="J63" s="1">
        <f t="shared" si="2"/>
        <v>3.3159142537436838E-4</v>
      </c>
      <c r="K63">
        <f t="shared" si="7"/>
        <v>-4.8187709878734718E-5</v>
      </c>
      <c r="L63">
        <f t="shared" si="8"/>
        <v>-7.1761306400000004E-4</v>
      </c>
      <c r="M63" s="1">
        <f t="shared" si="3"/>
        <v>6.6942535412126537E-4</v>
      </c>
      <c r="N63" s="7">
        <f t="shared" si="4"/>
        <v>0.49533741638698242</v>
      </c>
    </row>
    <row r="64" spans="5:14" x14ac:dyDescent="0.25">
      <c r="E64" s="37">
        <f t="shared" si="5"/>
        <v>61</v>
      </c>
      <c r="F64" s="38">
        <f t="shared" si="6"/>
        <v>0.4856520843033354</v>
      </c>
      <c r="H64">
        <f t="shared" si="0"/>
        <v>-2.0718724548550915E-4</v>
      </c>
      <c r="I64">
        <f t="shared" si="1"/>
        <v>-5.3229506400000008E-4</v>
      </c>
      <c r="J64" s="1">
        <f t="shared" si="2"/>
        <v>3.2510781851449093E-4</v>
      </c>
      <c r="K64">
        <f t="shared" si="7"/>
        <v>-4.8187709878734718E-5</v>
      </c>
      <c r="L64">
        <f t="shared" si="8"/>
        <v>-7.1761306400000004E-4</v>
      </c>
      <c r="M64" s="1">
        <f t="shared" si="3"/>
        <v>6.6942535412126537E-4</v>
      </c>
      <c r="N64" s="7">
        <f t="shared" si="4"/>
        <v>0.4856520843033354</v>
      </c>
    </row>
    <row r="65" spans="5:14" x14ac:dyDescent="0.25">
      <c r="E65" s="37">
        <f t="shared" si="5"/>
        <v>62</v>
      </c>
      <c r="F65" s="38">
        <f t="shared" si="6"/>
        <v>0.47589529927960766</v>
      </c>
      <c r="H65">
        <f t="shared" si="0"/>
        <v>-2.1068068475510313E-4</v>
      </c>
      <c r="I65">
        <f t="shared" si="1"/>
        <v>-5.2925706400000006E-4</v>
      </c>
      <c r="J65" s="1">
        <f t="shared" si="2"/>
        <v>3.1857637924489693E-4</v>
      </c>
      <c r="K65">
        <f t="shared" si="7"/>
        <v>-4.8187709878734718E-5</v>
      </c>
      <c r="L65">
        <f t="shared" si="8"/>
        <v>-7.1761306400000004E-4</v>
      </c>
      <c r="M65" s="1">
        <f t="shared" si="3"/>
        <v>6.6942535412126537E-4</v>
      </c>
      <c r="N65" s="7">
        <f t="shared" si="4"/>
        <v>0.47589529927960766</v>
      </c>
    </row>
    <row r="66" spans="5:14" x14ac:dyDescent="0.25">
      <c r="E66" s="37">
        <f t="shared" si="5"/>
        <v>63</v>
      </c>
      <c r="F66" s="38">
        <f t="shared" si="6"/>
        <v>0.46606433775103911</v>
      </c>
      <c r="H66">
        <f t="shared" si="0"/>
        <v>-2.1422377965771763E-4</v>
      </c>
      <c r="I66">
        <f t="shared" si="1"/>
        <v>-5.2621906400000004E-4</v>
      </c>
      <c r="J66" s="1">
        <f t="shared" si="2"/>
        <v>3.1199528434228238E-4</v>
      </c>
      <c r="K66">
        <f t="shared" si="7"/>
        <v>-4.8187709878734718E-5</v>
      </c>
      <c r="L66">
        <f t="shared" si="8"/>
        <v>-7.1761306400000004E-4</v>
      </c>
      <c r="M66" s="1">
        <f t="shared" si="3"/>
        <v>6.6942535412126537E-4</v>
      </c>
      <c r="N66" s="7">
        <f t="shared" si="4"/>
        <v>0.46606433775103911</v>
      </c>
    </row>
    <row r="67" spans="5:14" x14ac:dyDescent="0.25">
      <c r="E67" s="37">
        <f t="shared" si="5"/>
        <v>64</v>
      </c>
      <c r="F67" s="38">
        <f t="shared" si="6"/>
        <v>0.45615633217459328</v>
      </c>
      <c r="H67">
        <f t="shared" ref="H67:H130" si="9">$B$3*(0.217*$B$8-0.259*172.9*EXP(-$B$8/172.9)*EXP(E67/172.9)-0.338*18.51*EXP(-$B$8/18.51)*EXP(E67/18.51)-0.186*1.186*EXP(-$B$8/1.186)*EXP(E67/1.186))</f>
        <v>-2.1781844979936531E-4</v>
      </c>
      <c r="I67">
        <f t="shared" ref="I67:I130" si="10">$B$3*(0.217*E67-0.259*172.9*EXP(-E67/172.9)*EXP(E67/172.9)-0.338*18.51*EXP(-E67/18.51)*EXP(E67/18.51)-0.186*1.186*EXP(-E67/1.186)*EXP(E67/1.186))</f>
        <v>-5.2318106400000002E-4</v>
      </c>
      <c r="J67" s="1">
        <f t="shared" ref="J67:J130" si="11">H67-I67</f>
        <v>3.0536261420063468E-4</v>
      </c>
      <c r="K67">
        <f t="shared" si="7"/>
        <v>-4.8187709878734718E-5</v>
      </c>
      <c r="L67">
        <f t="shared" si="8"/>
        <v>-7.1761306400000004E-4</v>
      </c>
      <c r="M67" s="1">
        <f t="shared" ref="M67:M130" si="12">K67-L67</f>
        <v>6.6942535412126537E-4</v>
      </c>
      <c r="N67" s="7">
        <f t="shared" ref="N67:N130" si="13">IF(J67/M67&gt;0,J67/M67,0)</f>
        <v>0.45615633217459328</v>
      </c>
    </row>
    <row r="68" spans="5:14" x14ac:dyDescent="0.25">
      <c r="E68" s="37">
        <f t="shared" ref="E68:E131" si="14">E67+1</f>
        <v>65</v>
      </c>
      <c r="F68" s="38">
        <f t="shared" ref="F68:F131" si="15">N68</f>
        <v>0.44616826307841989</v>
      </c>
      <c r="H68">
        <f t="shared" si="9"/>
        <v>-2.2146671649105892E-4</v>
      </c>
      <c r="I68">
        <f t="shared" si="10"/>
        <v>-5.20143064E-4</v>
      </c>
      <c r="J68" s="1">
        <f t="shared" si="11"/>
        <v>2.9867634750894111E-4</v>
      </c>
      <c r="K68">
        <f t="shared" ref="K68:K131" si="16">$B$3*(0.217*$B$8-0.259*172.9*EXP(-$B$8/172.9)-0.338*18.51*EXP(-$B$8/18.51)-0.186*1.186*EXP(-$B$8/1.186))</f>
        <v>-4.8187709878734718E-5</v>
      </c>
      <c r="L68">
        <f t="shared" ref="L68:L131" si="17">$B$3*(0.217*$B$7-0.259*172.9*EXP(-$B$7/172.9)-0.338*18.51*EXP(-$B$7/18.51)-0.186*1.186*EXP(-$B$7/1.186))</f>
        <v>-7.1761306400000004E-4</v>
      </c>
      <c r="M68" s="1">
        <f t="shared" si="12"/>
        <v>6.6942535412126537E-4</v>
      </c>
      <c r="N68" s="7">
        <f t="shared" si="13"/>
        <v>0.44616826307841989</v>
      </c>
    </row>
    <row r="69" spans="5:14" x14ac:dyDescent="0.25">
      <c r="E69" s="37">
        <f t="shared" si="14"/>
        <v>66</v>
      </c>
      <c r="F69" s="38">
        <f t="shared" si="15"/>
        <v>0.4360969506702167</v>
      </c>
      <c r="H69">
        <f t="shared" si="9"/>
        <v>-2.2517070836638618E-4</v>
      </c>
      <c r="I69">
        <f t="shared" si="10"/>
        <v>-5.1710506399999998E-4</v>
      </c>
      <c r="J69" s="1">
        <f t="shared" si="11"/>
        <v>2.919343556336138E-4</v>
      </c>
      <c r="K69">
        <f t="shared" si="16"/>
        <v>-4.8187709878734718E-5</v>
      </c>
      <c r="L69">
        <f t="shared" si="17"/>
        <v>-7.1761306400000004E-4</v>
      </c>
      <c r="M69" s="1">
        <f t="shared" si="12"/>
        <v>6.6942535412126537E-4</v>
      </c>
      <c r="N69" s="7">
        <f t="shared" si="13"/>
        <v>0.4360969506702167</v>
      </c>
    </row>
    <row r="70" spans="5:14" x14ac:dyDescent="0.25">
      <c r="E70" s="37">
        <f t="shared" si="14"/>
        <v>67</v>
      </c>
      <c r="F70" s="38">
        <f t="shared" si="15"/>
        <v>0.42593904598001109</v>
      </c>
      <c r="H70">
        <f t="shared" si="9"/>
        <v>-2.289326673107571E-4</v>
      </c>
      <c r="I70">
        <f t="shared" si="10"/>
        <v>-5.1406706399999996E-4</v>
      </c>
      <c r="J70" s="1">
        <f t="shared" si="11"/>
        <v>2.8513439668924285E-4</v>
      </c>
      <c r="K70">
        <f t="shared" si="16"/>
        <v>-4.8187709878734718E-5</v>
      </c>
      <c r="L70">
        <f t="shared" si="17"/>
        <v>-7.1761306400000004E-4</v>
      </c>
      <c r="M70" s="1">
        <f t="shared" si="12"/>
        <v>6.6942535412126537E-4</v>
      </c>
      <c r="N70" s="7">
        <f t="shared" si="13"/>
        <v>0.42593904598001109</v>
      </c>
    </row>
    <row r="71" spans="5:14" x14ac:dyDescent="0.25">
      <c r="E71" s="37">
        <f t="shared" si="14"/>
        <v>68</v>
      </c>
      <c r="F71" s="38">
        <f t="shared" si="15"/>
        <v>0.41569102151151383</v>
      </c>
      <c r="H71">
        <f t="shared" si="9"/>
        <v>-2.3275495471962435E-4</v>
      </c>
      <c r="I71">
        <f t="shared" si="10"/>
        <v>-5.1102906400000004E-4</v>
      </c>
      <c r="J71" s="1">
        <f t="shared" si="11"/>
        <v>2.7827410928037567E-4</v>
      </c>
      <c r="K71">
        <f t="shared" si="16"/>
        <v>-4.8187709878734718E-5</v>
      </c>
      <c r="L71">
        <f t="shared" si="17"/>
        <v>-7.1761306400000004E-4</v>
      </c>
      <c r="M71" s="1">
        <f t="shared" si="12"/>
        <v>6.6942535412126537E-4</v>
      </c>
      <c r="N71" s="7">
        <f t="shared" si="13"/>
        <v>0.41569102151151383</v>
      </c>
    </row>
    <row r="72" spans="5:14" x14ac:dyDescent="0.25">
      <c r="E72" s="37">
        <f t="shared" si="14"/>
        <v>69</v>
      </c>
      <c r="F72" s="38">
        <f t="shared" si="15"/>
        <v>0.40534916137476706</v>
      </c>
      <c r="H72">
        <f t="shared" si="9"/>
        <v>-2.3664005810393864E-4</v>
      </c>
      <c r="I72">
        <f t="shared" si="10"/>
        <v>-5.0799106400000002E-4</v>
      </c>
      <c r="J72" s="1">
        <f t="shared" si="11"/>
        <v>2.7135100589606139E-4</v>
      </c>
      <c r="K72">
        <f t="shared" si="16"/>
        <v>-4.8187709878734718E-5</v>
      </c>
      <c r="L72">
        <f t="shared" si="17"/>
        <v>-7.1761306400000004E-4</v>
      </c>
      <c r="M72" s="1">
        <f t="shared" si="12"/>
        <v>6.6942535412126537E-4</v>
      </c>
      <c r="N72" s="7">
        <f t="shared" si="13"/>
        <v>0.40534916137476706</v>
      </c>
    </row>
    <row r="73" spans="5:14" x14ac:dyDescent="0.25">
      <c r="E73" s="37">
        <f t="shared" si="14"/>
        <v>70</v>
      </c>
      <c r="F73" s="38">
        <f t="shared" si="15"/>
        <v>0.3949095508712957</v>
      </c>
      <c r="H73">
        <f t="shared" si="9"/>
        <v>-2.4059059806211315E-4</v>
      </c>
      <c r="I73">
        <f t="shared" si="10"/>
        <v>-5.0495306400000011E-4</v>
      </c>
      <c r="J73" s="1">
        <f t="shared" si="11"/>
        <v>2.6436246593788699E-4</v>
      </c>
      <c r="K73">
        <f t="shared" si="16"/>
        <v>-4.8187709878734718E-5</v>
      </c>
      <c r="L73">
        <f t="shared" si="17"/>
        <v>-7.1761306400000004E-4</v>
      </c>
      <c r="M73" s="1">
        <f t="shared" si="12"/>
        <v>6.6942535412126537E-4</v>
      </c>
      <c r="N73" s="7">
        <f t="shared" si="13"/>
        <v>0.3949095508712957</v>
      </c>
    </row>
    <row r="74" spans="5:14" x14ac:dyDescent="0.25">
      <c r="E74" s="37">
        <f t="shared" si="14"/>
        <v>71</v>
      </c>
      <c r="F74" s="38">
        <f t="shared" si="15"/>
        <v>0.38436806550136643</v>
      </c>
      <c r="H74">
        <f t="shared" si="9"/>
        <v>-2.4460933563884215E-4</v>
      </c>
      <c r="I74">
        <f t="shared" si="10"/>
        <v>-5.0191506400000009E-4</v>
      </c>
      <c r="J74" s="1">
        <f t="shared" si="11"/>
        <v>2.5730572836115794E-4</v>
      </c>
      <c r="K74">
        <f t="shared" si="16"/>
        <v>-4.8187709878734718E-5</v>
      </c>
      <c r="L74">
        <f t="shared" si="17"/>
        <v>-7.1761306400000004E-4</v>
      </c>
      <c r="M74" s="1">
        <f t="shared" si="12"/>
        <v>6.6942535412126537E-4</v>
      </c>
      <c r="N74" s="7">
        <f t="shared" si="13"/>
        <v>0.38436806550136643</v>
      </c>
    </row>
    <row r="75" spans="5:14" x14ac:dyDescent="0.25">
      <c r="E75" s="37">
        <f t="shared" si="14"/>
        <v>72</v>
      </c>
      <c r="F75" s="38">
        <f t="shared" si="15"/>
        <v>0.37372035936127429</v>
      </c>
      <c r="H75">
        <f t="shared" si="9"/>
        <v>-2.4869918009225238E-4</v>
      </c>
      <c r="I75">
        <f t="shared" si="10"/>
        <v>-4.9887706399999996E-4</v>
      </c>
      <c r="J75" s="1">
        <f t="shared" si="11"/>
        <v>2.5017788390774759E-4</v>
      </c>
      <c r="K75">
        <f t="shared" si="16"/>
        <v>-4.8187709878734718E-5</v>
      </c>
      <c r="L75">
        <f t="shared" si="17"/>
        <v>-7.1761306400000004E-4</v>
      </c>
      <c r="M75" s="1">
        <f t="shared" si="12"/>
        <v>6.6942535412126537E-4</v>
      </c>
      <c r="N75" s="7">
        <f t="shared" si="13"/>
        <v>0.37372035936127429</v>
      </c>
    </row>
    <row r="76" spans="5:14" x14ac:dyDescent="0.25">
      <c r="E76" s="37">
        <f t="shared" si="14"/>
        <v>73</v>
      </c>
      <c r="F76" s="38">
        <f t="shared" si="15"/>
        <v>0.3629618528967864</v>
      </c>
      <c r="H76">
        <f t="shared" si="9"/>
        <v>-2.528631970920582E-4</v>
      </c>
      <c r="I76">
        <f t="shared" si="10"/>
        <v>-4.9583906400000005E-4</v>
      </c>
      <c r="J76" s="1">
        <f t="shared" si="11"/>
        <v>2.4297586690794185E-4</v>
      </c>
      <c r="K76">
        <f t="shared" si="16"/>
        <v>-4.8187709878734718E-5</v>
      </c>
      <c r="L76">
        <f t="shared" si="17"/>
        <v>-7.1761306400000004E-4</v>
      </c>
      <c r="M76" s="1">
        <f t="shared" si="12"/>
        <v>6.6942535412126537E-4</v>
      </c>
      <c r="N76" s="7">
        <f t="shared" si="13"/>
        <v>0.3629618528967864</v>
      </c>
    </row>
    <row r="77" spans="5:14" x14ac:dyDescent="0.25">
      <c r="E77" s="37">
        <f t="shared" si="14"/>
        <v>74</v>
      </c>
      <c r="F77" s="38">
        <f t="shared" si="15"/>
        <v>0.35208771997697474</v>
      </c>
      <c r="H77">
        <f t="shared" si="9"/>
        <v>-2.5710461737266479E-4</v>
      </c>
      <c r="I77">
        <f t="shared" si="10"/>
        <v>-4.9280106400000003E-4</v>
      </c>
      <c r="J77" s="1">
        <f t="shared" si="11"/>
        <v>2.3569644662733524E-4</v>
      </c>
      <c r="K77">
        <f t="shared" si="16"/>
        <v>-4.8187709878734718E-5</v>
      </c>
      <c r="L77">
        <f t="shared" si="17"/>
        <v>-7.1761306400000004E-4</v>
      </c>
      <c r="M77" s="1">
        <f t="shared" si="12"/>
        <v>6.6942535412126537E-4</v>
      </c>
      <c r="N77" s="7">
        <f t="shared" si="13"/>
        <v>0.35208771997697474</v>
      </c>
    </row>
    <row r="78" spans="5:14" x14ac:dyDescent="0.25">
      <c r="E78" s="37">
        <f t="shared" si="14"/>
        <v>75</v>
      </c>
      <c r="F78" s="38">
        <f t="shared" si="15"/>
        <v>0.34109287425065982</v>
      </c>
      <c r="H78">
        <f t="shared" si="9"/>
        <v>-2.614268458665118E-4</v>
      </c>
      <c r="I78">
        <f t="shared" si="10"/>
        <v>-4.8976306400000001E-4</v>
      </c>
      <c r="J78" s="1">
        <f t="shared" si="11"/>
        <v>2.283362181334882E-4</v>
      </c>
      <c r="K78">
        <f t="shared" si="16"/>
        <v>-4.8187709878734718E-5</v>
      </c>
      <c r="L78">
        <f t="shared" si="17"/>
        <v>-7.1761306400000004E-4</v>
      </c>
      <c r="M78" s="1">
        <f t="shared" si="12"/>
        <v>6.6942535412126537E-4</v>
      </c>
      <c r="N78" s="7">
        <f t="shared" si="13"/>
        <v>0.34109287425065982</v>
      </c>
    </row>
    <row r="79" spans="5:14" x14ac:dyDescent="0.25">
      <c r="E79" s="37">
        <f t="shared" si="14"/>
        <v>76</v>
      </c>
      <c r="F79" s="38">
        <f t="shared" si="15"/>
        <v>0.32997195474549901</v>
      </c>
      <c r="H79">
        <f t="shared" si="9"/>
        <v>-2.6583347134440815E-4</v>
      </c>
      <c r="I79">
        <f t="shared" si="10"/>
        <v>-4.8672506399999999E-4</v>
      </c>
      <c r="J79" s="1">
        <f t="shared" si="11"/>
        <v>2.2089159265559184E-4</v>
      </c>
      <c r="K79">
        <f t="shared" si="16"/>
        <v>-4.8187709878734718E-5</v>
      </c>
      <c r="L79">
        <f t="shared" si="17"/>
        <v>-7.1761306400000004E-4</v>
      </c>
      <c r="M79" s="1">
        <f t="shared" si="12"/>
        <v>6.6942535412126537E-4</v>
      </c>
      <c r="N79" s="7">
        <f t="shared" si="13"/>
        <v>0.32997195474549901</v>
      </c>
    </row>
    <row r="80" spans="5:14" x14ac:dyDescent="0.25">
      <c r="E80" s="37">
        <f t="shared" si="14"/>
        <v>77</v>
      </c>
      <c r="F80" s="38">
        <f t="shared" si="15"/>
        <v>0.31871931066735476</v>
      </c>
      <c r="H80">
        <f t="shared" si="9"/>
        <v>-2.7032827659122054E-4</v>
      </c>
      <c r="I80">
        <f t="shared" si="10"/>
        <v>-4.8368706400000008E-4</v>
      </c>
      <c r="J80" s="1">
        <f t="shared" si="11"/>
        <v>2.1335878740877954E-4</v>
      </c>
      <c r="K80">
        <f t="shared" si="16"/>
        <v>-4.8187709878734718E-5</v>
      </c>
      <c r="L80">
        <f t="shared" si="17"/>
        <v>-7.1761306400000004E-4</v>
      </c>
      <c r="M80" s="1">
        <f t="shared" si="12"/>
        <v>6.6942535412126537E-4</v>
      </c>
      <c r="N80" s="7">
        <f t="shared" si="13"/>
        <v>0.31871931066735476</v>
      </c>
    </row>
    <row r="81" spans="5:14" x14ac:dyDescent="0.25">
      <c r="E81" s="37">
        <f t="shared" si="14"/>
        <v>78</v>
      </c>
      <c r="F81" s="38">
        <f t="shared" si="15"/>
        <v>0.30732898535479536</v>
      </c>
      <c r="H81">
        <f t="shared" si="9"/>
        <v>-2.7491524914713693E-4</v>
      </c>
      <c r="I81">
        <f t="shared" si="10"/>
        <v>-4.80649064E-4</v>
      </c>
      <c r="J81" s="1">
        <f t="shared" si="11"/>
        <v>2.0573381485286307E-4</v>
      </c>
      <c r="K81">
        <f t="shared" si="16"/>
        <v>-4.8187709878734718E-5</v>
      </c>
      <c r="L81">
        <f t="shared" si="17"/>
        <v>-7.1761306400000004E-4</v>
      </c>
      <c r="M81" s="1">
        <f t="shared" si="12"/>
        <v>6.6942535412126537E-4</v>
      </c>
      <c r="N81" s="7">
        <f t="shared" si="13"/>
        <v>0.30732898535479536</v>
      </c>
    </row>
    <row r="82" spans="5:14" x14ac:dyDescent="0.25">
      <c r="E82" s="37">
        <f t="shared" si="14"/>
        <v>79</v>
      </c>
      <c r="F82" s="38">
        <f t="shared" si="15"/>
        <v>0.29579469934007652</v>
      </c>
      <c r="H82">
        <f t="shared" si="9"/>
        <v>-2.795985926470761E-4</v>
      </c>
      <c r="I82">
        <f t="shared" si="10"/>
        <v>-4.7761106400000003E-4</v>
      </c>
      <c r="J82" s="1">
        <f t="shared" si="11"/>
        <v>1.9801247135292394E-4</v>
      </c>
      <c r="K82">
        <f t="shared" si="16"/>
        <v>-4.8187709878734718E-5</v>
      </c>
      <c r="L82">
        <f t="shared" si="17"/>
        <v>-7.1761306400000004E-4</v>
      </c>
      <c r="M82" s="1">
        <f t="shared" si="12"/>
        <v>6.6942535412126537E-4</v>
      </c>
      <c r="N82" s="7">
        <f t="shared" si="13"/>
        <v>0.29579469934007652</v>
      </c>
    </row>
    <row r="83" spans="5:14" x14ac:dyDescent="0.25">
      <c r="E83" s="37">
        <f t="shared" si="14"/>
        <v>80</v>
      </c>
      <c r="F83" s="38">
        <f t="shared" si="15"/>
        <v>0.2841098324629136</v>
      </c>
      <c r="H83">
        <f t="shared" si="9"/>
        <v>-2.8438273879418069E-4</v>
      </c>
      <c r="I83">
        <f t="shared" si="10"/>
        <v>-4.7457306400000001E-4</v>
      </c>
      <c r="J83" s="1">
        <f t="shared" si="11"/>
        <v>1.9019032520581933E-4</v>
      </c>
      <c r="K83">
        <f t="shared" si="16"/>
        <v>-4.8187709878734718E-5</v>
      </c>
      <c r="L83">
        <f t="shared" si="17"/>
        <v>-7.1761306400000004E-4</v>
      </c>
      <c r="M83" s="1">
        <f t="shared" si="12"/>
        <v>6.6942535412126537E-4</v>
      </c>
      <c r="N83" s="7">
        <f t="shared" si="13"/>
        <v>0.2841098324629136</v>
      </c>
    </row>
    <row r="84" spans="5:14" x14ac:dyDescent="0.25">
      <c r="E84" s="37">
        <f t="shared" si="14"/>
        <v>81</v>
      </c>
      <c r="F84" s="38">
        <f t="shared" si="15"/>
        <v>0.27226740497498697</v>
      </c>
      <c r="H84">
        <f t="shared" si="9"/>
        <v>-2.8927236000894142E-4</v>
      </c>
      <c r="I84">
        <f t="shared" si="10"/>
        <v>-4.7153506400000005E-4</v>
      </c>
      <c r="J84" s="1">
        <f t="shared" si="11"/>
        <v>1.8226270399105863E-4</v>
      </c>
      <c r="K84">
        <f t="shared" si="16"/>
        <v>-4.8187709878734718E-5</v>
      </c>
      <c r="L84">
        <f t="shared" si="17"/>
        <v>-7.1761306400000004E-4</v>
      </c>
      <c r="M84" s="1">
        <f t="shared" si="12"/>
        <v>6.6942535412126537E-4</v>
      </c>
      <c r="N84" s="7">
        <f t="shared" si="13"/>
        <v>0.27226740497498697</v>
      </c>
    </row>
    <row r="85" spans="5:14" x14ac:dyDescent="0.25">
      <c r="E85" s="37">
        <f t="shared" si="14"/>
        <v>82</v>
      </c>
      <c r="F85" s="38">
        <f t="shared" si="15"/>
        <v>0.26026005755709963</v>
      </c>
      <c r="H85">
        <f t="shared" si="9"/>
        <v>-2.9427238280621776E-4</v>
      </c>
      <c r="I85">
        <f t="shared" si="10"/>
        <v>-4.6849706400000008E-4</v>
      </c>
      <c r="J85" s="1">
        <f t="shared" si="11"/>
        <v>1.7422468119378232E-4</v>
      </c>
      <c r="K85">
        <f t="shared" si="16"/>
        <v>-4.8187709878734718E-5</v>
      </c>
      <c r="L85">
        <f t="shared" si="17"/>
        <v>-7.1761306400000004E-4</v>
      </c>
      <c r="M85" s="1">
        <f t="shared" si="12"/>
        <v>6.6942535412126537E-4</v>
      </c>
      <c r="N85" s="7">
        <f t="shared" si="13"/>
        <v>0.26026005755709963</v>
      </c>
    </row>
    <row r="86" spans="5:14" x14ac:dyDescent="0.25">
      <c r="E86" s="37">
        <f t="shared" si="14"/>
        <v>83</v>
      </c>
      <c r="F86" s="38">
        <f t="shared" si="15"/>
        <v>0.24808003013739705</v>
      </c>
      <c r="H86">
        <f t="shared" si="9"/>
        <v>-2.993880019748589E-4</v>
      </c>
      <c r="I86">
        <f t="shared" si="10"/>
        <v>-4.6545906400000011E-4</v>
      </c>
      <c r="J86" s="1">
        <f t="shared" si="11"/>
        <v>1.6607106202514121E-4</v>
      </c>
      <c r="K86">
        <f t="shared" si="16"/>
        <v>-4.8187709878734718E-5</v>
      </c>
      <c r="L86">
        <f t="shared" si="17"/>
        <v>-7.1761306400000004E-4</v>
      </c>
      <c r="M86" s="1">
        <f t="shared" si="12"/>
        <v>6.6942535412126537E-4</v>
      </c>
      <c r="N86" s="7">
        <f t="shared" si="13"/>
        <v>0.24808003013739705</v>
      </c>
    </row>
    <row r="87" spans="5:14" x14ac:dyDescent="0.25">
      <c r="E87" s="37">
        <f t="shared" si="14"/>
        <v>84</v>
      </c>
      <c r="F87" s="38">
        <f t="shared" si="15"/>
        <v>0.23571913932503849</v>
      </c>
      <c r="H87">
        <f t="shared" si="9"/>
        <v>-3.046246956841762E-4</v>
      </c>
      <c r="I87">
        <f t="shared" si="10"/>
        <v>-4.6242106399999998E-4</v>
      </c>
      <c r="J87" s="1">
        <f t="shared" si="11"/>
        <v>1.5779636831582378E-4</v>
      </c>
      <c r="K87">
        <f t="shared" si="16"/>
        <v>-4.8187709878734718E-5</v>
      </c>
      <c r="L87">
        <f t="shared" si="17"/>
        <v>-7.1761306400000004E-4</v>
      </c>
      <c r="M87" s="1">
        <f t="shared" si="12"/>
        <v>6.6942535412126537E-4</v>
      </c>
      <c r="N87" s="7">
        <f t="shared" si="13"/>
        <v>0.23571913932503849</v>
      </c>
    </row>
    <row r="88" spans="5:14" x14ac:dyDescent="0.25">
      <c r="E88" s="37">
        <f t="shared" si="14"/>
        <v>85</v>
      </c>
      <c r="F88" s="38">
        <f t="shared" si="15"/>
        <v>0.22316875410580425</v>
      </c>
      <c r="H88">
        <f t="shared" si="9"/>
        <v>-3.099882417539204E-4</v>
      </c>
      <c r="I88">
        <f t="shared" si="10"/>
        <v>-4.5938306400000002E-4</v>
      </c>
      <c r="J88" s="1">
        <f t="shared" si="11"/>
        <v>1.4939482224607961E-4</v>
      </c>
      <c r="K88">
        <f t="shared" si="16"/>
        <v>-4.8187709878734718E-5</v>
      </c>
      <c r="L88">
        <f t="shared" si="17"/>
        <v>-7.1761306400000004E-4</v>
      </c>
      <c r="M88" s="1">
        <f t="shared" si="12"/>
        <v>6.6942535412126537E-4</v>
      </c>
      <c r="N88" s="7">
        <f t="shared" si="13"/>
        <v>0.22316875410580425</v>
      </c>
    </row>
    <row r="89" spans="5:14" x14ac:dyDescent="0.25">
      <c r="E89" s="37">
        <f t="shared" si="14"/>
        <v>86</v>
      </c>
      <c r="F89" s="38">
        <f t="shared" si="15"/>
        <v>0.21041976906028287</v>
      </c>
      <c r="H89">
        <f t="shared" si="9"/>
        <v>-3.1548473558270541E-4</v>
      </c>
      <c r="I89">
        <f t="shared" si="10"/>
        <v>-4.5634506400000016E-4</v>
      </c>
      <c r="J89" s="1">
        <f t="shared" si="11"/>
        <v>1.4086032841729475E-4</v>
      </c>
      <c r="K89">
        <f t="shared" si="16"/>
        <v>-4.8187709878734718E-5</v>
      </c>
      <c r="L89">
        <f t="shared" si="17"/>
        <v>-7.1761306400000004E-4</v>
      </c>
      <c r="M89" s="1">
        <f t="shared" si="12"/>
        <v>6.6942535412126537E-4</v>
      </c>
      <c r="N89" s="7">
        <f t="shared" si="13"/>
        <v>0.21041976906028287</v>
      </c>
    </row>
    <row r="90" spans="5:14" x14ac:dyDescent="0.25">
      <c r="E90" s="37">
        <f t="shared" si="14"/>
        <v>87</v>
      </c>
      <c r="F90" s="38">
        <f t="shared" si="15"/>
        <v>0.19746257347324719</v>
      </c>
      <c r="H90">
        <f t="shared" si="9"/>
        <v>-3.211206108269752E-4</v>
      </c>
      <c r="I90">
        <f t="shared" si="10"/>
        <v>-4.5330706400000009E-4</v>
      </c>
      <c r="J90" s="1">
        <f t="shared" si="11"/>
        <v>1.3218645317302489E-4</v>
      </c>
      <c r="K90">
        <f t="shared" si="16"/>
        <v>-4.8187709878734718E-5</v>
      </c>
      <c r="L90">
        <f t="shared" si="17"/>
        <v>-7.1761306400000004E-4</v>
      </c>
      <c r="M90" s="1">
        <f t="shared" si="12"/>
        <v>6.6942535412126537E-4</v>
      </c>
      <c r="N90" s="7">
        <f t="shared" si="13"/>
        <v>0.19746257347324719</v>
      </c>
    </row>
    <row r="91" spans="5:14" x14ac:dyDescent="0.25">
      <c r="E91" s="37">
        <f t="shared" si="14"/>
        <v>88</v>
      </c>
      <c r="F91" s="38">
        <f t="shared" si="15"/>
        <v>0.18428701263481023</v>
      </c>
      <c r="H91">
        <f t="shared" si="9"/>
        <v>-3.2690266530699202E-4</v>
      </c>
      <c r="I91">
        <f t="shared" si="10"/>
        <v>-4.5026906399999996E-4</v>
      </c>
      <c r="J91" s="1">
        <f t="shared" si="11"/>
        <v>1.2336639869300794E-4</v>
      </c>
      <c r="K91">
        <f t="shared" si="16"/>
        <v>-4.8187709878734718E-5</v>
      </c>
      <c r="L91">
        <f t="shared" si="17"/>
        <v>-7.1761306400000004E-4</v>
      </c>
      <c r="M91" s="1">
        <f t="shared" si="12"/>
        <v>6.6942535412126537E-4</v>
      </c>
      <c r="N91" s="7">
        <f t="shared" si="13"/>
        <v>0.18428701263481023</v>
      </c>
    </row>
    <row r="92" spans="5:14" x14ac:dyDescent="0.25">
      <c r="E92" s="37">
        <f t="shared" si="14"/>
        <v>89</v>
      </c>
      <c r="F92" s="38">
        <f t="shared" si="15"/>
        <v>0.17088233283349891</v>
      </c>
      <c r="H92">
        <f t="shared" si="9"/>
        <v>-3.3283809782986716E-4</v>
      </c>
      <c r="I92">
        <f t="shared" si="10"/>
        <v>-4.472310640000001E-4</v>
      </c>
      <c r="J92" s="1">
        <f t="shared" si="11"/>
        <v>1.1439296617013294E-4</v>
      </c>
      <c r="K92">
        <f t="shared" si="16"/>
        <v>-4.8187709878734718E-5</v>
      </c>
      <c r="L92">
        <f t="shared" si="17"/>
        <v>-7.1761306400000004E-4</v>
      </c>
      <c r="M92" s="1">
        <f t="shared" si="12"/>
        <v>6.6942535412126537E-4</v>
      </c>
      <c r="N92" s="7">
        <f t="shared" si="13"/>
        <v>0.17088233283349891</v>
      </c>
    </row>
    <row r="93" spans="5:14" x14ac:dyDescent="0.25">
      <c r="E93" s="37">
        <f t="shared" si="14"/>
        <v>90</v>
      </c>
      <c r="F93" s="38">
        <f t="shared" si="15"/>
        <v>0.15723709039187425</v>
      </c>
      <c r="H93">
        <f t="shared" si="9"/>
        <v>-3.389345690834222E-4</v>
      </c>
      <c r="I93">
        <f t="shared" si="10"/>
        <v>-4.4419306400000002E-4</v>
      </c>
      <c r="J93" s="1">
        <f t="shared" si="11"/>
        <v>1.0525849491657783E-4</v>
      </c>
      <c r="K93">
        <f t="shared" si="16"/>
        <v>-4.8187709878734718E-5</v>
      </c>
      <c r="L93">
        <f t="shared" si="17"/>
        <v>-7.1761306400000004E-4</v>
      </c>
      <c r="M93" s="1">
        <f t="shared" si="12"/>
        <v>6.6942535412126537E-4</v>
      </c>
      <c r="N93" s="7">
        <f t="shared" si="13"/>
        <v>0.15723709039187425</v>
      </c>
    </row>
    <row r="94" spans="5:14" x14ac:dyDescent="0.25">
      <c r="E94" s="37">
        <f t="shared" si="14"/>
        <v>91</v>
      </c>
      <c r="F94" s="38">
        <f t="shared" si="15"/>
        <v>0.14333897919257899</v>
      </c>
      <c r="H94">
        <f t="shared" si="9"/>
        <v>-3.4520031709462718E-4</v>
      </c>
      <c r="I94">
        <f t="shared" si="10"/>
        <v>-4.4115506400000006E-4</v>
      </c>
      <c r="J94" s="1">
        <f t="shared" si="11"/>
        <v>9.5954746905372874E-5</v>
      </c>
      <c r="K94">
        <f t="shared" si="16"/>
        <v>-4.8187709878734718E-5</v>
      </c>
      <c r="L94">
        <f t="shared" si="17"/>
        <v>-7.1761306400000004E-4</v>
      </c>
      <c r="M94" s="1">
        <f t="shared" si="12"/>
        <v>6.6942535412126537E-4</v>
      </c>
      <c r="N94" s="7">
        <f t="shared" si="13"/>
        <v>0.14333897919257899</v>
      </c>
    </row>
    <row r="95" spans="5:14" x14ac:dyDescent="0.25">
      <c r="E95" s="37">
        <f t="shared" si="14"/>
        <v>92</v>
      </c>
      <c r="F95" s="38">
        <f t="shared" si="15"/>
        <v>0.12917447095788034</v>
      </c>
      <c r="H95">
        <f t="shared" si="9"/>
        <v>-3.5164439803559387E-4</v>
      </c>
      <c r="I95">
        <f t="shared" si="10"/>
        <v>-4.3811706400000004E-4</v>
      </c>
      <c r="J95" s="1">
        <f t="shared" si="11"/>
        <v>8.6472665964406161E-5</v>
      </c>
      <c r="K95">
        <f t="shared" si="16"/>
        <v>-4.8187709878734718E-5</v>
      </c>
      <c r="L95">
        <f t="shared" si="17"/>
        <v>-7.1761306400000004E-4</v>
      </c>
      <c r="M95" s="1">
        <f t="shared" si="12"/>
        <v>6.6942535412126537E-4</v>
      </c>
      <c r="N95" s="7">
        <f t="shared" si="13"/>
        <v>0.12917447095788034</v>
      </c>
    </row>
    <row r="96" spans="5:14" x14ac:dyDescent="0.25">
      <c r="E96" s="37">
        <f t="shared" si="14"/>
        <v>93</v>
      </c>
      <c r="F96" s="38">
        <f t="shared" si="15"/>
        <v>0.11472802269932066</v>
      </c>
      <c r="H96">
        <f t="shared" si="9"/>
        <v>-3.5827721677687472E-4</v>
      </c>
      <c r="I96">
        <f t="shared" si="10"/>
        <v>-4.3507906400000001E-4</v>
      </c>
      <c r="J96" s="1">
        <f t="shared" si="11"/>
        <v>7.6801847223125299E-5</v>
      </c>
      <c r="K96">
        <f t="shared" si="16"/>
        <v>-4.8187709878734718E-5</v>
      </c>
      <c r="L96">
        <f t="shared" si="17"/>
        <v>-7.1761306400000004E-4</v>
      </c>
      <c r="M96" s="1">
        <f t="shared" si="12"/>
        <v>6.6942535412126537E-4</v>
      </c>
      <c r="N96" s="7">
        <f t="shared" si="13"/>
        <v>0.11472802269932066</v>
      </c>
    </row>
    <row r="97" spans="5:14" x14ac:dyDescent="0.25">
      <c r="E97" s="37">
        <f t="shared" si="14"/>
        <v>94</v>
      </c>
      <c r="F97" s="38">
        <f t="shared" si="15"/>
        <v>9.9980280796376594E-2</v>
      </c>
      <c r="H97">
        <f t="shared" si="9"/>
        <v>-3.6511172912274221E-4</v>
      </c>
      <c r="I97">
        <f t="shared" si="10"/>
        <v>-4.3204106400000016E-4</v>
      </c>
      <c r="J97" s="1">
        <f t="shared" si="11"/>
        <v>6.6929334877257945E-5</v>
      </c>
      <c r="K97">
        <f t="shared" si="16"/>
        <v>-4.8187709878734718E-5</v>
      </c>
      <c r="L97">
        <f t="shared" si="17"/>
        <v>-7.1761306400000004E-4</v>
      </c>
      <c r="M97" s="1">
        <f t="shared" si="12"/>
        <v>6.6942535412126537E-4</v>
      </c>
      <c r="N97" s="7">
        <f t="shared" si="13"/>
        <v>9.9980280796376594E-2</v>
      </c>
    </row>
    <row r="98" spans="5:14" x14ac:dyDescent="0.25">
      <c r="E98" s="37">
        <f t="shared" si="14"/>
        <v>95</v>
      </c>
      <c r="F98" s="38">
        <f t="shared" si="15"/>
        <v>8.4903956058611646E-2</v>
      </c>
      <c r="H98">
        <f t="shared" si="9"/>
        <v>-3.7216620314916757E-4</v>
      </c>
      <c r="I98">
        <f t="shared" si="10"/>
        <v>-4.2900306400000003E-4</v>
      </c>
      <c r="J98" s="1">
        <f t="shared" si="11"/>
        <v>5.6836860850832454E-5</v>
      </c>
      <c r="K98">
        <f t="shared" si="16"/>
        <v>-4.8187709878734718E-5</v>
      </c>
      <c r="L98">
        <f t="shared" si="17"/>
        <v>-7.1761306400000004E-4</v>
      </c>
      <c r="M98" s="1">
        <f t="shared" si="12"/>
        <v>6.6942535412126537E-4</v>
      </c>
      <c r="N98" s="7">
        <f t="shared" si="13"/>
        <v>8.4903956058611646E-2</v>
      </c>
    </row>
    <row r="99" spans="5:14" x14ac:dyDescent="0.25">
      <c r="E99" s="37">
        <f t="shared" si="14"/>
        <v>96</v>
      </c>
      <c r="F99" s="38">
        <f t="shared" si="15"/>
        <v>6.9454289480285175E-2</v>
      </c>
      <c r="H99">
        <f t="shared" si="9"/>
        <v>-3.7947060166941923E-4</v>
      </c>
      <c r="I99">
        <f t="shared" si="10"/>
        <v>-4.2596506400000001E-4</v>
      </c>
      <c r="J99" s="1">
        <f t="shared" si="11"/>
        <v>4.649446233058078E-5</v>
      </c>
      <c r="K99">
        <f t="shared" si="16"/>
        <v>-4.8187709878734718E-5</v>
      </c>
      <c r="L99">
        <f t="shared" si="17"/>
        <v>-7.1761306400000004E-4</v>
      </c>
      <c r="M99" s="1">
        <f t="shared" si="12"/>
        <v>6.6942535412126537E-4</v>
      </c>
      <c r="N99" s="7">
        <f t="shared" si="13"/>
        <v>6.9454289480285175E-2</v>
      </c>
    </row>
    <row r="100" spans="5:14" x14ac:dyDescent="0.25">
      <c r="E100" s="37">
        <f t="shared" si="14"/>
        <v>97</v>
      </c>
      <c r="F100" s="38">
        <f t="shared" si="15"/>
        <v>5.3546951095324806E-2</v>
      </c>
      <c r="H100">
        <f t="shared" si="9"/>
        <v>-3.8708137730089816E-4</v>
      </c>
      <c r="I100">
        <f t="shared" si="10"/>
        <v>-4.2292706400000004E-4</v>
      </c>
      <c r="J100" s="1">
        <f t="shared" si="11"/>
        <v>3.5845686699101885E-5</v>
      </c>
      <c r="K100">
        <f t="shared" si="16"/>
        <v>-4.8187709878734718E-5</v>
      </c>
      <c r="L100">
        <f t="shared" si="17"/>
        <v>-7.1761306400000004E-4</v>
      </c>
      <c r="M100" s="1">
        <f t="shared" si="12"/>
        <v>6.6942535412126537E-4</v>
      </c>
      <c r="N100" s="7">
        <f t="shared" si="13"/>
        <v>5.3546951095324806E-2</v>
      </c>
    </row>
    <row r="101" spans="5:14" x14ac:dyDescent="0.25">
      <c r="E101" s="37">
        <f t="shared" si="14"/>
        <v>98</v>
      </c>
      <c r="F101" s="38">
        <f t="shared" si="15"/>
        <v>3.7006739833663843E-2</v>
      </c>
      <c r="H101">
        <f t="shared" si="9"/>
        <v>-3.9511581408197617E-4</v>
      </c>
      <c r="I101">
        <f t="shared" si="10"/>
        <v>-4.1988906400000013E-4</v>
      </c>
      <c r="J101" s="1">
        <f t="shared" si="11"/>
        <v>2.4773249918023954E-5</v>
      </c>
      <c r="K101">
        <f t="shared" si="16"/>
        <v>-4.8187709878734718E-5</v>
      </c>
      <c r="L101">
        <f t="shared" si="17"/>
        <v>-7.1761306400000004E-4</v>
      </c>
      <c r="M101" s="1">
        <f t="shared" si="12"/>
        <v>6.6942535412126537E-4</v>
      </c>
      <c r="N101" s="7">
        <f t="shared" si="13"/>
        <v>3.7006739833663843E-2</v>
      </c>
    </row>
    <row r="102" spans="5:14" x14ac:dyDescent="0.25">
      <c r="E102" s="37">
        <f t="shared" si="14"/>
        <v>99</v>
      </c>
      <c r="F102" s="38">
        <f t="shared" si="15"/>
        <v>1.944843616606641E-2</v>
      </c>
      <c r="H102">
        <f t="shared" si="9"/>
        <v>-4.0383178773242617E-4</v>
      </c>
      <c r="I102">
        <f t="shared" si="10"/>
        <v>-4.16851064E-4</v>
      </c>
      <c r="J102" s="1">
        <f t="shared" si="11"/>
        <v>1.3019276267573832E-5</v>
      </c>
      <c r="K102">
        <f t="shared" si="16"/>
        <v>-4.8187709878734718E-5</v>
      </c>
      <c r="L102">
        <f t="shared" si="17"/>
        <v>-7.1761306400000004E-4</v>
      </c>
      <c r="M102" s="1">
        <f t="shared" si="12"/>
        <v>6.6942535412126537E-4</v>
      </c>
      <c r="N102" s="7">
        <f t="shared" si="13"/>
        <v>1.944843616606641E-2</v>
      </c>
    </row>
    <row r="103" spans="5:14" x14ac:dyDescent="0.25">
      <c r="E103" s="37">
        <f t="shared" si="14"/>
        <v>100</v>
      </c>
      <c r="F103" s="38">
        <f t="shared" si="15"/>
        <v>0</v>
      </c>
      <c r="H103">
        <f t="shared" si="9"/>
        <v>-4.1381306400000003E-4</v>
      </c>
      <c r="I103">
        <f t="shared" si="10"/>
        <v>-4.1381306400000003E-4</v>
      </c>
      <c r="J103" s="1">
        <f t="shared" si="11"/>
        <v>0</v>
      </c>
      <c r="K103">
        <f t="shared" si="16"/>
        <v>-4.8187709878734718E-5</v>
      </c>
      <c r="L103">
        <f t="shared" si="17"/>
        <v>-7.1761306400000004E-4</v>
      </c>
      <c r="M103" s="1">
        <f t="shared" si="12"/>
        <v>6.6942535412126537E-4</v>
      </c>
      <c r="N103" s="7">
        <f t="shared" si="13"/>
        <v>0</v>
      </c>
    </row>
    <row r="104" spans="5:14" x14ac:dyDescent="0.25">
      <c r="E104" s="37">
        <f t="shared" si="14"/>
        <v>101</v>
      </c>
      <c r="F104" s="38">
        <f t="shared" si="15"/>
        <v>0</v>
      </c>
      <c r="H104">
        <f t="shared" si="9"/>
        <v>-4.2639983585619746E-4</v>
      </c>
      <c r="I104">
        <f t="shared" si="10"/>
        <v>-4.1077506400000001E-4</v>
      </c>
      <c r="J104" s="1">
        <f t="shared" si="11"/>
        <v>-1.5624771856197445E-5</v>
      </c>
      <c r="K104">
        <f t="shared" si="16"/>
        <v>-4.8187709878734718E-5</v>
      </c>
      <c r="L104">
        <f t="shared" si="17"/>
        <v>-7.1761306400000004E-4</v>
      </c>
      <c r="M104" s="1">
        <f t="shared" si="12"/>
        <v>6.6942535412126537E-4</v>
      </c>
      <c r="N104" s="7">
        <f t="shared" si="13"/>
        <v>0</v>
      </c>
    </row>
    <row r="105" spans="5:14" x14ac:dyDescent="0.25">
      <c r="E105" s="37">
        <f t="shared" si="14"/>
        <v>102</v>
      </c>
      <c r="F105" s="38">
        <f t="shared" si="15"/>
        <v>0</v>
      </c>
      <c r="H105">
        <f t="shared" si="9"/>
        <v>-4.4468912518294144E-4</v>
      </c>
      <c r="I105">
        <f t="shared" si="10"/>
        <v>-4.077370640000001E-4</v>
      </c>
      <c r="J105" s="1">
        <f t="shared" si="11"/>
        <v>-3.6952061182941344E-5</v>
      </c>
      <c r="K105">
        <f t="shared" si="16"/>
        <v>-4.8187709878734718E-5</v>
      </c>
      <c r="L105">
        <f t="shared" si="17"/>
        <v>-7.1761306400000004E-4</v>
      </c>
      <c r="M105" s="1">
        <f t="shared" si="12"/>
        <v>6.6942535412126537E-4</v>
      </c>
      <c r="N105" s="7">
        <f t="shared" si="13"/>
        <v>0</v>
      </c>
    </row>
    <row r="106" spans="5:14" x14ac:dyDescent="0.25">
      <c r="E106" s="37">
        <f t="shared" si="14"/>
        <v>103</v>
      </c>
      <c r="F106" s="38">
        <f t="shared" si="15"/>
        <v>0</v>
      </c>
      <c r="H106">
        <f t="shared" si="9"/>
        <v>-4.7585938864076635E-4</v>
      </c>
      <c r="I106">
        <f t="shared" si="10"/>
        <v>-4.0469906400000002E-4</v>
      </c>
      <c r="J106" s="1">
        <f t="shared" si="11"/>
        <v>-7.1160324640766326E-5</v>
      </c>
      <c r="K106">
        <f t="shared" si="16"/>
        <v>-4.8187709878734718E-5</v>
      </c>
      <c r="L106">
        <f t="shared" si="17"/>
        <v>-7.1761306400000004E-4</v>
      </c>
      <c r="M106" s="1">
        <f t="shared" si="12"/>
        <v>6.6942535412126537E-4</v>
      </c>
      <c r="N106" s="7">
        <f t="shared" si="13"/>
        <v>0</v>
      </c>
    </row>
    <row r="107" spans="5:14" x14ac:dyDescent="0.25">
      <c r="E107" s="37">
        <f t="shared" si="14"/>
        <v>104</v>
      </c>
      <c r="F107" s="38">
        <f t="shared" si="15"/>
        <v>0</v>
      </c>
      <c r="H107">
        <f t="shared" si="9"/>
        <v>-5.3657220350037066E-4</v>
      </c>
      <c r="I107">
        <f t="shared" si="10"/>
        <v>-4.0166106400000011E-4</v>
      </c>
      <c r="J107" s="1">
        <f t="shared" si="11"/>
        <v>-1.3491113950037055E-4</v>
      </c>
      <c r="K107">
        <f t="shared" si="16"/>
        <v>-4.8187709878734718E-5</v>
      </c>
      <c r="L107">
        <f t="shared" si="17"/>
        <v>-7.1761306400000004E-4</v>
      </c>
      <c r="M107" s="1">
        <f t="shared" si="12"/>
        <v>6.6942535412126537E-4</v>
      </c>
      <c r="N107" s="7">
        <f t="shared" si="13"/>
        <v>0</v>
      </c>
    </row>
    <row r="108" spans="5:14" x14ac:dyDescent="0.25">
      <c r="E108" s="37">
        <f t="shared" si="14"/>
        <v>105</v>
      </c>
      <c r="F108" s="38">
        <f t="shared" si="15"/>
        <v>0</v>
      </c>
      <c r="H108">
        <f t="shared" si="9"/>
        <v>-6.6552422974935259E-4</v>
      </c>
      <c r="I108">
        <f t="shared" si="10"/>
        <v>-3.9862306400000015E-4</v>
      </c>
      <c r="J108" s="1">
        <f t="shared" si="11"/>
        <v>-2.6690116574935245E-4</v>
      </c>
      <c r="K108">
        <f t="shared" si="16"/>
        <v>-4.8187709878734718E-5</v>
      </c>
      <c r="L108">
        <f t="shared" si="17"/>
        <v>-7.1761306400000004E-4</v>
      </c>
      <c r="M108" s="1">
        <f t="shared" si="12"/>
        <v>6.6942535412126537E-4</v>
      </c>
      <c r="N108" s="7">
        <f t="shared" si="13"/>
        <v>0</v>
      </c>
    </row>
    <row r="109" spans="5:14" x14ac:dyDescent="0.25">
      <c r="E109" s="37">
        <f t="shared" si="14"/>
        <v>106</v>
      </c>
      <c r="F109" s="38">
        <f t="shared" si="15"/>
        <v>0</v>
      </c>
      <c r="H109">
        <f t="shared" si="9"/>
        <v>-9.5261442523260885E-4</v>
      </c>
      <c r="I109">
        <f t="shared" si="10"/>
        <v>-3.9558506400000002E-4</v>
      </c>
      <c r="J109" s="1">
        <f t="shared" si="11"/>
        <v>-5.5702936123260883E-4</v>
      </c>
      <c r="K109">
        <f t="shared" si="16"/>
        <v>-4.8187709878734718E-5</v>
      </c>
      <c r="L109">
        <f t="shared" si="17"/>
        <v>-7.1761306400000004E-4</v>
      </c>
      <c r="M109" s="1">
        <f t="shared" si="12"/>
        <v>6.6942535412126537E-4</v>
      </c>
      <c r="N109" s="7">
        <f t="shared" si="13"/>
        <v>0</v>
      </c>
    </row>
    <row r="110" spans="5:14" x14ac:dyDescent="0.25">
      <c r="E110" s="37">
        <f t="shared" si="14"/>
        <v>107</v>
      </c>
      <c r="F110" s="38">
        <f t="shared" si="15"/>
        <v>0</v>
      </c>
      <c r="H110">
        <f t="shared" si="9"/>
        <v>-1.6067204907960347E-3</v>
      </c>
      <c r="I110">
        <f t="shared" si="10"/>
        <v>-3.9254706399999994E-4</v>
      </c>
      <c r="J110" s="1">
        <f t="shared" si="11"/>
        <v>-1.2141734267960347E-3</v>
      </c>
      <c r="K110">
        <f t="shared" si="16"/>
        <v>-4.8187709878734718E-5</v>
      </c>
      <c r="L110">
        <f t="shared" si="17"/>
        <v>-7.1761306400000004E-4</v>
      </c>
      <c r="M110" s="1">
        <f t="shared" si="12"/>
        <v>6.6942535412126537E-4</v>
      </c>
      <c r="N110" s="7">
        <f t="shared" si="13"/>
        <v>0</v>
      </c>
    </row>
    <row r="111" spans="5:14" x14ac:dyDescent="0.25">
      <c r="E111" s="37">
        <f t="shared" si="14"/>
        <v>108</v>
      </c>
      <c r="F111" s="38">
        <f t="shared" si="15"/>
        <v>0</v>
      </c>
      <c r="H111">
        <f t="shared" si="9"/>
        <v>-3.1131924390223444E-3</v>
      </c>
      <c r="I111">
        <f t="shared" si="10"/>
        <v>-3.8950906400000003E-4</v>
      </c>
      <c r="J111" s="1">
        <f t="shared" si="11"/>
        <v>-2.7236833750223445E-3</v>
      </c>
      <c r="K111">
        <f t="shared" si="16"/>
        <v>-4.8187709878734718E-5</v>
      </c>
      <c r="L111">
        <f t="shared" si="17"/>
        <v>-7.1761306400000004E-4</v>
      </c>
      <c r="M111" s="1">
        <f t="shared" si="12"/>
        <v>6.6942535412126537E-4</v>
      </c>
      <c r="N111" s="7">
        <f t="shared" si="13"/>
        <v>0</v>
      </c>
    </row>
    <row r="112" spans="5:14" x14ac:dyDescent="0.25">
      <c r="E112" s="37">
        <f t="shared" si="14"/>
        <v>109</v>
      </c>
      <c r="F112" s="38">
        <f t="shared" si="15"/>
        <v>0</v>
      </c>
      <c r="H112">
        <f t="shared" si="9"/>
        <v>-6.5998238361280994E-3</v>
      </c>
      <c r="I112">
        <f t="shared" si="10"/>
        <v>-3.8647106400000006E-4</v>
      </c>
      <c r="J112" s="1">
        <f t="shared" si="11"/>
        <v>-6.2133527721280994E-3</v>
      </c>
      <c r="K112">
        <f t="shared" si="16"/>
        <v>-4.8187709878734718E-5</v>
      </c>
      <c r="L112">
        <f t="shared" si="17"/>
        <v>-7.1761306400000004E-4</v>
      </c>
      <c r="M112" s="1">
        <f t="shared" si="12"/>
        <v>6.6942535412126537E-4</v>
      </c>
      <c r="N112" s="7">
        <f t="shared" si="13"/>
        <v>0</v>
      </c>
    </row>
    <row r="113" spans="5:14" x14ac:dyDescent="0.25">
      <c r="E113" s="37">
        <f t="shared" si="14"/>
        <v>110</v>
      </c>
      <c r="F113" s="38">
        <f t="shared" si="15"/>
        <v>0</v>
      </c>
      <c r="H113">
        <f t="shared" si="9"/>
        <v>-1.4687267248918227E-2</v>
      </c>
      <c r="I113">
        <f t="shared" si="10"/>
        <v>-3.8343306400000004E-4</v>
      </c>
      <c r="J113" s="1">
        <f t="shared" si="11"/>
        <v>-1.4303834184918226E-2</v>
      </c>
      <c r="K113">
        <f t="shared" si="16"/>
        <v>-4.8187709878734718E-5</v>
      </c>
      <c r="L113">
        <f t="shared" si="17"/>
        <v>-7.1761306400000004E-4</v>
      </c>
      <c r="M113" s="1">
        <f t="shared" si="12"/>
        <v>6.6942535412126537E-4</v>
      </c>
      <c r="N113" s="7">
        <f t="shared" si="13"/>
        <v>0</v>
      </c>
    </row>
    <row r="114" spans="5:14" x14ac:dyDescent="0.25">
      <c r="E114" s="37">
        <f t="shared" si="14"/>
        <v>111</v>
      </c>
      <c r="F114" s="38">
        <f t="shared" si="15"/>
        <v>0</v>
      </c>
      <c r="H114">
        <f t="shared" si="9"/>
        <v>-3.3465163468501917E-2</v>
      </c>
      <c r="I114">
        <f t="shared" si="10"/>
        <v>-3.8039506400000002E-4</v>
      </c>
      <c r="J114" s="1">
        <f t="shared" si="11"/>
        <v>-3.3084768404501919E-2</v>
      </c>
      <c r="K114">
        <f t="shared" si="16"/>
        <v>-4.8187709878734718E-5</v>
      </c>
      <c r="L114">
        <f t="shared" si="17"/>
        <v>-7.1761306400000004E-4</v>
      </c>
      <c r="M114" s="1">
        <f t="shared" si="12"/>
        <v>6.6942535412126537E-4</v>
      </c>
      <c r="N114" s="7">
        <f t="shared" si="13"/>
        <v>0</v>
      </c>
    </row>
    <row r="115" spans="5:14" x14ac:dyDescent="0.25">
      <c r="E115" s="37">
        <f t="shared" si="14"/>
        <v>112</v>
      </c>
      <c r="F115" s="38">
        <f t="shared" si="15"/>
        <v>0</v>
      </c>
      <c r="H115">
        <f t="shared" si="9"/>
        <v>-7.7084116886028203E-2</v>
      </c>
      <c r="I115">
        <f t="shared" si="10"/>
        <v>-3.7735706399999995E-4</v>
      </c>
      <c r="J115" s="1">
        <f t="shared" si="11"/>
        <v>-7.6706759822028209E-2</v>
      </c>
      <c r="K115">
        <f t="shared" si="16"/>
        <v>-4.8187709878734718E-5</v>
      </c>
      <c r="L115">
        <f t="shared" si="17"/>
        <v>-7.1761306400000004E-4</v>
      </c>
      <c r="M115" s="1">
        <f t="shared" si="12"/>
        <v>6.6942535412126537E-4</v>
      </c>
      <c r="N115" s="7">
        <f t="shared" si="13"/>
        <v>0</v>
      </c>
    </row>
    <row r="116" spans="5:14" x14ac:dyDescent="0.25">
      <c r="E116" s="37">
        <f t="shared" si="14"/>
        <v>113</v>
      </c>
      <c r="F116" s="38">
        <f t="shared" si="15"/>
        <v>0</v>
      </c>
      <c r="H116">
        <f t="shared" si="9"/>
        <v>-0.17842617078409531</v>
      </c>
      <c r="I116">
        <f t="shared" si="10"/>
        <v>-3.7431906400000003E-4</v>
      </c>
      <c r="J116" s="1">
        <f t="shared" si="11"/>
        <v>-0.1780518517200953</v>
      </c>
      <c r="K116">
        <f t="shared" si="16"/>
        <v>-4.8187709878734718E-5</v>
      </c>
      <c r="L116">
        <f t="shared" si="17"/>
        <v>-7.1761306400000004E-4</v>
      </c>
      <c r="M116" s="1">
        <f t="shared" si="12"/>
        <v>6.6942535412126537E-4</v>
      </c>
      <c r="N116" s="7">
        <f t="shared" si="13"/>
        <v>0</v>
      </c>
    </row>
    <row r="117" spans="5:14" x14ac:dyDescent="0.25">
      <c r="E117" s="37">
        <f t="shared" si="14"/>
        <v>114</v>
      </c>
      <c r="F117" s="38">
        <f t="shared" si="15"/>
        <v>0</v>
      </c>
      <c r="H117">
        <f t="shared" si="9"/>
        <v>-0.41390002815695548</v>
      </c>
      <c r="I117">
        <f t="shared" si="10"/>
        <v>-3.7128106399999996E-4</v>
      </c>
      <c r="J117" s="1">
        <f t="shared" si="11"/>
        <v>-0.41352874709295551</v>
      </c>
      <c r="K117">
        <f t="shared" si="16"/>
        <v>-4.8187709878734718E-5</v>
      </c>
      <c r="L117">
        <f t="shared" si="17"/>
        <v>-7.1761306400000004E-4</v>
      </c>
      <c r="M117" s="1">
        <f t="shared" si="12"/>
        <v>6.6942535412126537E-4</v>
      </c>
      <c r="N117" s="7">
        <f t="shared" si="13"/>
        <v>0</v>
      </c>
    </row>
    <row r="118" spans="5:14" x14ac:dyDescent="0.25">
      <c r="E118" s="37">
        <f t="shared" si="14"/>
        <v>115</v>
      </c>
      <c r="F118" s="38">
        <f t="shared" si="15"/>
        <v>0</v>
      </c>
      <c r="H118">
        <f t="shared" si="9"/>
        <v>-0.96105825806291667</v>
      </c>
      <c r="I118">
        <f t="shared" si="10"/>
        <v>-3.6824306400000005E-4</v>
      </c>
      <c r="J118" s="1">
        <f t="shared" si="11"/>
        <v>-0.96069001499891671</v>
      </c>
      <c r="K118">
        <f t="shared" si="16"/>
        <v>-4.8187709878734718E-5</v>
      </c>
      <c r="L118">
        <f t="shared" si="17"/>
        <v>-7.1761306400000004E-4</v>
      </c>
      <c r="M118" s="1">
        <f t="shared" si="12"/>
        <v>6.6942535412126537E-4</v>
      </c>
      <c r="N118" s="7">
        <f t="shared" si="13"/>
        <v>0</v>
      </c>
    </row>
    <row r="119" spans="5:14" x14ac:dyDescent="0.25">
      <c r="E119" s="37">
        <f t="shared" si="14"/>
        <v>116</v>
      </c>
      <c r="F119" s="38">
        <f t="shared" si="15"/>
        <v>0</v>
      </c>
      <c r="H119">
        <f t="shared" si="9"/>
        <v>-2.2324836802193468</v>
      </c>
      <c r="I119">
        <f t="shared" si="10"/>
        <v>-3.6520506400000013E-4</v>
      </c>
      <c r="J119" s="1">
        <f t="shared" si="11"/>
        <v>-2.2321184751553469</v>
      </c>
      <c r="K119">
        <f t="shared" si="16"/>
        <v>-4.8187709878734718E-5</v>
      </c>
      <c r="L119">
        <f t="shared" si="17"/>
        <v>-7.1761306400000004E-4</v>
      </c>
      <c r="M119" s="1">
        <f t="shared" si="12"/>
        <v>6.6942535412126537E-4</v>
      </c>
      <c r="N119" s="7">
        <f t="shared" si="13"/>
        <v>0</v>
      </c>
    </row>
    <row r="120" spans="5:14" x14ac:dyDescent="0.25">
      <c r="E120" s="37">
        <f t="shared" si="14"/>
        <v>117</v>
      </c>
      <c r="F120" s="38">
        <f t="shared" si="15"/>
        <v>0</v>
      </c>
      <c r="H120">
        <f t="shared" si="9"/>
        <v>-5.1869041364758131</v>
      </c>
      <c r="I120">
        <f t="shared" si="10"/>
        <v>-3.6216706400000011E-4</v>
      </c>
      <c r="J120" s="1">
        <f t="shared" si="11"/>
        <v>-5.1865419694118131</v>
      </c>
      <c r="K120">
        <f t="shared" si="16"/>
        <v>-4.8187709878734718E-5</v>
      </c>
      <c r="L120">
        <f t="shared" si="17"/>
        <v>-7.1761306400000004E-4</v>
      </c>
      <c r="M120" s="1">
        <f t="shared" si="12"/>
        <v>6.6942535412126537E-4</v>
      </c>
      <c r="N120" s="7">
        <f t="shared" si="13"/>
        <v>0</v>
      </c>
    </row>
    <row r="121" spans="5:14" x14ac:dyDescent="0.25">
      <c r="E121" s="37">
        <f t="shared" si="14"/>
        <v>118</v>
      </c>
      <c r="F121" s="38">
        <f t="shared" si="15"/>
        <v>0</v>
      </c>
      <c r="H121">
        <f t="shared" si="9"/>
        <v>-12.052136809160162</v>
      </c>
      <c r="I121">
        <f t="shared" si="10"/>
        <v>-3.5912906400000004E-4</v>
      </c>
      <c r="J121" s="1">
        <f t="shared" si="11"/>
        <v>-12.051777680096162</v>
      </c>
      <c r="K121">
        <f t="shared" si="16"/>
        <v>-4.8187709878734718E-5</v>
      </c>
      <c r="L121">
        <f t="shared" si="17"/>
        <v>-7.1761306400000004E-4</v>
      </c>
      <c r="M121" s="1">
        <f t="shared" si="12"/>
        <v>6.6942535412126537E-4</v>
      </c>
      <c r="N121" s="7">
        <f t="shared" si="13"/>
        <v>0</v>
      </c>
    </row>
    <row r="122" spans="5:14" x14ac:dyDescent="0.25">
      <c r="E122" s="37">
        <f t="shared" si="14"/>
        <v>119</v>
      </c>
      <c r="F122" s="38">
        <f t="shared" si="15"/>
        <v>0</v>
      </c>
      <c r="H122">
        <f t="shared" si="9"/>
        <v>-28.005010022920917</v>
      </c>
      <c r="I122">
        <f t="shared" si="10"/>
        <v>-3.5609106400000002E-4</v>
      </c>
      <c r="J122" s="1">
        <f t="shared" si="11"/>
        <v>-28.004653931856918</v>
      </c>
      <c r="K122">
        <f t="shared" si="16"/>
        <v>-4.8187709878734718E-5</v>
      </c>
      <c r="L122">
        <f t="shared" si="17"/>
        <v>-7.1761306400000004E-4</v>
      </c>
      <c r="M122" s="1">
        <f t="shared" si="12"/>
        <v>6.6942535412126537E-4</v>
      </c>
      <c r="N122" s="7">
        <f t="shared" si="13"/>
        <v>0</v>
      </c>
    </row>
    <row r="123" spans="5:14" x14ac:dyDescent="0.25">
      <c r="E123" s="37">
        <f t="shared" si="14"/>
        <v>120</v>
      </c>
      <c r="F123" s="38">
        <f t="shared" si="15"/>
        <v>0</v>
      </c>
      <c r="H123">
        <f t="shared" si="9"/>
        <v>-65.075034922886729</v>
      </c>
      <c r="I123">
        <f t="shared" si="10"/>
        <v>-3.5305306399999994E-4</v>
      </c>
      <c r="J123" s="1">
        <f t="shared" si="11"/>
        <v>-65.074681869822726</v>
      </c>
      <c r="K123">
        <f t="shared" si="16"/>
        <v>-4.8187709878734718E-5</v>
      </c>
      <c r="L123">
        <f t="shared" si="17"/>
        <v>-7.1761306400000004E-4</v>
      </c>
      <c r="M123" s="1">
        <f t="shared" si="12"/>
        <v>6.6942535412126537E-4</v>
      </c>
      <c r="N123" s="7">
        <f t="shared" si="13"/>
        <v>0</v>
      </c>
    </row>
    <row r="124" spans="5:14" x14ac:dyDescent="0.25">
      <c r="E124" s="37">
        <f t="shared" si="14"/>
        <v>121</v>
      </c>
      <c r="F124" s="38">
        <f t="shared" si="15"/>
        <v>0</v>
      </c>
      <c r="H124">
        <f t="shared" si="9"/>
        <v>-151.21545423087485</v>
      </c>
      <c r="I124">
        <f t="shared" si="10"/>
        <v>-3.5001506399999992E-4</v>
      </c>
      <c r="J124" s="1">
        <f t="shared" si="11"/>
        <v>-151.21510421581087</v>
      </c>
      <c r="K124">
        <f t="shared" si="16"/>
        <v>-4.8187709878734718E-5</v>
      </c>
      <c r="L124">
        <f t="shared" si="17"/>
        <v>-7.1761306400000004E-4</v>
      </c>
      <c r="M124" s="1">
        <f t="shared" si="12"/>
        <v>6.6942535412126537E-4</v>
      </c>
      <c r="N124" s="7">
        <f t="shared" si="13"/>
        <v>0</v>
      </c>
    </row>
    <row r="125" spans="5:14" x14ac:dyDescent="0.25">
      <c r="E125" s="37">
        <f t="shared" si="14"/>
        <v>122</v>
      </c>
      <c r="F125" s="38">
        <f t="shared" si="15"/>
        <v>0</v>
      </c>
      <c r="H125">
        <f t="shared" si="9"/>
        <v>-351.38184011992831</v>
      </c>
      <c r="I125">
        <f t="shared" si="10"/>
        <v>-3.4697706400000001E-4</v>
      </c>
      <c r="J125" s="1">
        <f t="shared" si="11"/>
        <v>-351.38149314286431</v>
      </c>
      <c r="K125">
        <f t="shared" si="16"/>
        <v>-4.8187709878734718E-5</v>
      </c>
      <c r="L125">
        <f t="shared" si="17"/>
        <v>-7.1761306400000004E-4</v>
      </c>
      <c r="M125" s="1">
        <f t="shared" si="12"/>
        <v>6.6942535412126537E-4</v>
      </c>
      <c r="N125" s="7">
        <f t="shared" si="13"/>
        <v>0</v>
      </c>
    </row>
    <row r="126" spans="5:14" x14ac:dyDescent="0.25">
      <c r="E126" s="37">
        <f t="shared" si="14"/>
        <v>123</v>
      </c>
      <c r="F126" s="38">
        <f t="shared" si="15"/>
        <v>0</v>
      </c>
      <c r="H126">
        <f t="shared" si="9"/>
        <v>-816.51290120802628</v>
      </c>
      <c r="I126">
        <f t="shared" si="10"/>
        <v>-3.4393906400000015E-4</v>
      </c>
      <c r="J126" s="1">
        <f t="shared" si="11"/>
        <v>-816.51255726896227</v>
      </c>
      <c r="K126">
        <f t="shared" si="16"/>
        <v>-4.8187709878734718E-5</v>
      </c>
      <c r="L126">
        <f t="shared" si="17"/>
        <v>-7.1761306400000004E-4</v>
      </c>
      <c r="M126" s="1">
        <f t="shared" si="12"/>
        <v>6.6942535412126537E-4</v>
      </c>
      <c r="N126" s="7">
        <f t="shared" si="13"/>
        <v>0</v>
      </c>
    </row>
    <row r="127" spans="5:14" x14ac:dyDescent="0.25">
      <c r="E127" s="37">
        <f t="shared" si="14"/>
        <v>124</v>
      </c>
      <c r="F127" s="38">
        <f t="shared" si="15"/>
        <v>0</v>
      </c>
      <c r="H127">
        <f t="shared" si="9"/>
        <v>-1897.3482738569453</v>
      </c>
      <c r="I127">
        <f t="shared" si="10"/>
        <v>-3.4090106400000002E-4</v>
      </c>
      <c r="J127" s="1">
        <f t="shared" si="11"/>
        <v>-1897.3479329558813</v>
      </c>
      <c r="K127">
        <f t="shared" si="16"/>
        <v>-4.8187709878734718E-5</v>
      </c>
      <c r="L127">
        <f t="shared" si="17"/>
        <v>-7.1761306400000004E-4</v>
      </c>
      <c r="M127" s="1">
        <f t="shared" si="12"/>
        <v>6.6942535412126537E-4</v>
      </c>
      <c r="N127" s="7">
        <f t="shared" si="13"/>
        <v>0</v>
      </c>
    </row>
    <row r="128" spans="5:14" x14ac:dyDescent="0.25">
      <c r="E128" s="37">
        <f t="shared" si="14"/>
        <v>125</v>
      </c>
      <c r="F128" s="38">
        <f t="shared" si="15"/>
        <v>0</v>
      </c>
      <c r="H128">
        <f t="shared" si="9"/>
        <v>-4408.9094568745504</v>
      </c>
      <c r="I128">
        <f t="shared" si="10"/>
        <v>-3.3786306400000006E-4</v>
      </c>
      <c r="J128" s="1">
        <f t="shared" si="11"/>
        <v>-4408.9091190114868</v>
      </c>
      <c r="K128">
        <f t="shared" si="16"/>
        <v>-4.8187709878734718E-5</v>
      </c>
      <c r="L128">
        <f t="shared" si="17"/>
        <v>-7.1761306400000004E-4</v>
      </c>
      <c r="M128" s="1">
        <f t="shared" si="12"/>
        <v>6.6942535412126537E-4</v>
      </c>
      <c r="N128" s="7">
        <f t="shared" si="13"/>
        <v>0</v>
      </c>
    </row>
    <row r="129" spans="5:14" x14ac:dyDescent="0.25">
      <c r="E129" s="37">
        <f t="shared" si="14"/>
        <v>126</v>
      </c>
      <c r="F129" s="38">
        <f t="shared" si="15"/>
        <v>0</v>
      </c>
      <c r="H129">
        <f t="shared" si="9"/>
        <v>-10245.080045613095</v>
      </c>
      <c r="I129">
        <f t="shared" si="10"/>
        <v>-3.3482506400000004E-4</v>
      </c>
      <c r="J129" s="1">
        <f t="shared" si="11"/>
        <v>-10245.07971078803</v>
      </c>
      <c r="K129">
        <f t="shared" si="16"/>
        <v>-4.8187709878734718E-5</v>
      </c>
      <c r="L129">
        <f t="shared" si="17"/>
        <v>-7.1761306400000004E-4</v>
      </c>
      <c r="M129" s="1">
        <f t="shared" si="12"/>
        <v>6.6942535412126537E-4</v>
      </c>
      <c r="N129" s="7">
        <f t="shared" si="13"/>
        <v>0</v>
      </c>
    </row>
    <row r="130" spans="5:14" x14ac:dyDescent="0.25">
      <c r="E130" s="37">
        <f t="shared" si="14"/>
        <v>127</v>
      </c>
      <c r="F130" s="38">
        <f t="shared" si="15"/>
        <v>0</v>
      </c>
      <c r="H130">
        <f t="shared" si="9"/>
        <v>-23806.719499676346</v>
      </c>
      <c r="I130">
        <f t="shared" si="10"/>
        <v>-3.3178706400000002E-4</v>
      </c>
      <c r="J130" s="1">
        <f t="shared" si="11"/>
        <v>-23806.719167889281</v>
      </c>
      <c r="K130">
        <f t="shared" si="16"/>
        <v>-4.8187709878734718E-5</v>
      </c>
      <c r="L130">
        <f t="shared" si="17"/>
        <v>-7.1761306400000004E-4</v>
      </c>
      <c r="M130" s="1">
        <f t="shared" si="12"/>
        <v>6.6942535412126537E-4</v>
      </c>
      <c r="N130" s="7">
        <f t="shared" si="13"/>
        <v>0</v>
      </c>
    </row>
    <row r="131" spans="5:14" x14ac:dyDescent="0.25">
      <c r="E131" s="37">
        <f t="shared" si="14"/>
        <v>128</v>
      </c>
      <c r="F131" s="38">
        <f t="shared" si="15"/>
        <v>0</v>
      </c>
      <c r="H131">
        <f t="shared" ref="H131:H194" si="18">$B$3*(0.217*$B$8-0.259*172.9*EXP(-$B$8/172.9)*EXP(E131/172.9)-0.338*18.51*EXP(-$B$8/18.51)*EXP(E131/18.51)-0.186*1.186*EXP(-$B$8/1.186)*EXP(E131/1.186))</f>
        <v>-55320.202888193213</v>
      </c>
      <c r="I131">
        <f t="shared" ref="I131:I194" si="19">$B$3*(0.217*E131-0.259*172.9*EXP(-E131/172.9)*EXP(E131/172.9)-0.338*18.51*EXP(-E131/18.51)*EXP(E131/18.51)-0.186*1.186*EXP(-E131/1.186)*EXP(E131/1.186))</f>
        <v>-3.2874906400000005E-4</v>
      </c>
      <c r="J131" s="1">
        <f t="shared" ref="J131:J194" si="20">H131-I131</f>
        <v>-55320.202559444151</v>
      </c>
      <c r="K131">
        <f t="shared" si="16"/>
        <v>-4.8187709878734718E-5</v>
      </c>
      <c r="L131">
        <f t="shared" si="17"/>
        <v>-7.1761306400000004E-4</v>
      </c>
      <c r="M131" s="1">
        <f t="shared" ref="M131:M194" si="21">K131-L131</f>
        <v>6.6942535412126537E-4</v>
      </c>
      <c r="N131" s="7">
        <f t="shared" ref="N131:N194" si="22">IF(J131/M131&gt;0,J131/M131,0)</f>
        <v>0</v>
      </c>
    </row>
    <row r="132" spans="5:14" x14ac:dyDescent="0.25">
      <c r="E132" s="37">
        <f t="shared" ref="E132:E195" si="23">E131+1</f>
        <v>129</v>
      </c>
      <c r="F132" s="38">
        <f t="shared" ref="F132:F195" si="24">N132</f>
        <v>0</v>
      </c>
      <c r="H132">
        <f t="shared" si="18"/>
        <v>-128548.78555135988</v>
      </c>
      <c r="I132">
        <f t="shared" si="19"/>
        <v>-3.2571106400000003E-4</v>
      </c>
      <c r="J132" s="1">
        <f t="shared" si="20"/>
        <v>-128548.78522564881</v>
      </c>
      <c r="K132">
        <f t="shared" ref="K132:K195" si="25">$B$3*(0.217*$B$8-0.259*172.9*EXP(-$B$8/172.9)-0.338*18.51*EXP(-$B$8/18.51)-0.186*1.186*EXP(-$B$8/1.186))</f>
        <v>-4.8187709878734718E-5</v>
      </c>
      <c r="L132">
        <f t="shared" ref="L132:L195" si="26">$B$3*(0.217*$B$7-0.259*172.9*EXP(-$B$7/172.9)-0.338*18.51*EXP(-$B$7/18.51)-0.186*1.186*EXP(-$B$7/1.186))</f>
        <v>-7.1761306400000004E-4</v>
      </c>
      <c r="M132" s="1">
        <f t="shared" si="21"/>
        <v>6.6942535412126537E-4</v>
      </c>
      <c r="N132" s="7">
        <f t="shared" si="22"/>
        <v>0</v>
      </c>
    </row>
    <row r="133" spans="5:14" x14ac:dyDescent="0.25">
      <c r="E133" s="37">
        <f t="shared" si="23"/>
        <v>130</v>
      </c>
      <c r="F133" s="38">
        <f t="shared" si="24"/>
        <v>0</v>
      </c>
      <c r="H133">
        <f t="shared" si="18"/>
        <v>-298711.6727840316</v>
      </c>
      <c r="I133">
        <f t="shared" si="19"/>
        <v>-3.2267306400000001E-4</v>
      </c>
      <c r="J133" s="1">
        <f t="shared" si="20"/>
        <v>-298711.67246135854</v>
      </c>
      <c r="K133">
        <f t="shared" si="25"/>
        <v>-4.8187709878734718E-5</v>
      </c>
      <c r="L133">
        <f t="shared" si="26"/>
        <v>-7.1761306400000004E-4</v>
      </c>
      <c r="M133" s="1">
        <f t="shared" si="21"/>
        <v>6.6942535412126537E-4</v>
      </c>
      <c r="N133" s="7">
        <f t="shared" si="22"/>
        <v>0</v>
      </c>
    </row>
    <row r="134" spans="5:14" x14ac:dyDescent="0.25">
      <c r="E134" s="37">
        <f t="shared" si="23"/>
        <v>131</v>
      </c>
      <c r="F134" s="38">
        <f t="shared" si="24"/>
        <v>0</v>
      </c>
      <c r="H134">
        <f t="shared" si="18"/>
        <v>-694122.96085564978</v>
      </c>
      <c r="I134">
        <f t="shared" si="19"/>
        <v>-3.1963506400000004E-4</v>
      </c>
      <c r="J134" s="1">
        <f t="shared" si="20"/>
        <v>-694122.96053601475</v>
      </c>
      <c r="K134">
        <f t="shared" si="25"/>
        <v>-4.8187709878734718E-5</v>
      </c>
      <c r="L134">
        <f t="shared" si="26"/>
        <v>-7.1761306400000004E-4</v>
      </c>
      <c r="M134" s="1">
        <f t="shared" si="21"/>
        <v>6.6942535412126537E-4</v>
      </c>
      <c r="N134" s="7">
        <f t="shared" si="22"/>
        <v>0</v>
      </c>
    </row>
    <row r="135" spans="5:14" x14ac:dyDescent="0.25">
      <c r="E135" s="37">
        <f t="shared" si="23"/>
        <v>132</v>
      </c>
      <c r="F135" s="38">
        <f t="shared" si="24"/>
        <v>0</v>
      </c>
      <c r="H135">
        <f t="shared" si="18"/>
        <v>-1612948.9709498351</v>
      </c>
      <c r="I135">
        <f t="shared" si="19"/>
        <v>-3.1659706400000007E-4</v>
      </c>
      <c r="J135" s="1">
        <f t="shared" si="20"/>
        <v>-1612948.9706332381</v>
      </c>
      <c r="K135">
        <f t="shared" si="25"/>
        <v>-4.8187709878734718E-5</v>
      </c>
      <c r="L135">
        <f t="shared" si="26"/>
        <v>-7.1761306400000004E-4</v>
      </c>
      <c r="M135" s="1">
        <f t="shared" si="21"/>
        <v>6.6942535412126537E-4</v>
      </c>
      <c r="N135" s="7">
        <f t="shared" si="22"/>
        <v>0</v>
      </c>
    </row>
    <row r="136" spans="5:14" x14ac:dyDescent="0.25">
      <c r="E136" s="37">
        <f t="shared" si="23"/>
        <v>133</v>
      </c>
      <c r="F136" s="38">
        <f t="shared" si="24"/>
        <v>0</v>
      </c>
      <c r="H136">
        <f t="shared" si="18"/>
        <v>-3748045.4194136327</v>
      </c>
      <c r="I136">
        <f t="shared" si="19"/>
        <v>-3.13559064E-4</v>
      </c>
      <c r="J136" s="1">
        <f t="shared" si="20"/>
        <v>-3748045.4191000736</v>
      </c>
      <c r="K136">
        <f t="shared" si="25"/>
        <v>-4.8187709878734718E-5</v>
      </c>
      <c r="L136">
        <f t="shared" si="26"/>
        <v>-7.1761306400000004E-4</v>
      </c>
      <c r="M136" s="1">
        <f t="shared" si="21"/>
        <v>6.6942535412126537E-4</v>
      </c>
      <c r="N136" s="7">
        <f t="shared" si="22"/>
        <v>0</v>
      </c>
    </row>
    <row r="137" spans="5:14" x14ac:dyDescent="0.25">
      <c r="E137" s="37">
        <f t="shared" si="23"/>
        <v>134</v>
      </c>
      <c r="F137" s="38">
        <f t="shared" si="24"/>
        <v>0</v>
      </c>
      <c r="H137">
        <f t="shared" si="18"/>
        <v>-8709416.5541083589</v>
      </c>
      <c r="I137">
        <f t="shared" si="19"/>
        <v>-3.1052106400000003E-4</v>
      </c>
      <c r="J137" s="1">
        <f t="shared" si="20"/>
        <v>-8709416.5537978373</v>
      </c>
      <c r="K137">
        <f t="shared" si="25"/>
        <v>-4.8187709878734718E-5</v>
      </c>
      <c r="L137">
        <f t="shared" si="26"/>
        <v>-7.1761306400000004E-4</v>
      </c>
      <c r="M137" s="1">
        <f t="shared" si="21"/>
        <v>6.6942535412126537E-4</v>
      </c>
      <c r="N137" s="7">
        <f t="shared" si="22"/>
        <v>0</v>
      </c>
    </row>
    <row r="138" spans="5:14" x14ac:dyDescent="0.25">
      <c r="E138" s="37">
        <f t="shared" si="23"/>
        <v>135</v>
      </c>
      <c r="F138" s="38">
        <f t="shared" si="24"/>
        <v>0</v>
      </c>
      <c r="H138">
        <f t="shared" si="18"/>
        <v>-20238265.077088661</v>
      </c>
      <c r="I138">
        <f t="shared" si="19"/>
        <v>-3.0748306400000012E-4</v>
      </c>
      <c r="J138" s="1">
        <f t="shared" si="20"/>
        <v>-20238265.07678118</v>
      </c>
      <c r="K138">
        <f t="shared" si="25"/>
        <v>-4.8187709878734718E-5</v>
      </c>
      <c r="L138">
        <f t="shared" si="26"/>
        <v>-7.1761306400000004E-4</v>
      </c>
      <c r="M138" s="1">
        <f t="shared" si="21"/>
        <v>6.6942535412126537E-4</v>
      </c>
      <c r="N138" s="7">
        <f t="shared" si="22"/>
        <v>0</v>
      </c>
    </row>
    <row r="139" spans="5:14" x14ac:dyDescent="0.25">
      <c r="E139" s="37">
        <f t="shared" si="23"/>
        <v>136</v>
      </c>
      <c r="F139" s="38">
        <f t="shared" si="24"/>
        <v>0</v>
      </c>
      <c r="H139">
        <f t="shared" si="18"/>
        <v>-47028106.969106004</v>
      </c>
      <c r="I139">
        <f t="shared" si="19"/>
        <v>-3.0444506400000005E-4</v>
      </c>
      <c r="J139" s="1">
        <f t="shared" si="20"/>
        <v>-47028106.968801558</v>
      </c>
      <c r="K139">
        <f t="shared" si="25"/>
        <v>-4.8187709878734718E-5</v>
      </c>
      <c r="L139">
        <f t="shared" si="26"/>
        <v>-7.1761306400000004E-4</v>
      </c>
      <c r="M139" s="1">
        <f t="shared" si="21"/>
        <v>6.6942535412126537E-4</v>
      </c>
      <c r="N139" s="7">
        <f t="shared" si="22"/>
        <v>0</v>
      </c>
    </row>
    <row r="140" spans="5:14" x14ac:dyDescent="0.25">
      <c r="E140" s="37">
        <f t="shared" si="23"/>
        <v>137</v>
      </c>
      <c r="F140" s="38">
        <f t="shared" si="24"/>
        <v>0</v>
      </c>
      <c r="H140">
        <f t="shared" si="18"/>
        <v>-109280258.79236865</v>
      </c>
      <c r="I140">
        <f t="shared" si="19"/>
        <v>-3.0140706400000002E-4</v>
      </c>
      <c r="J140" s="1">
        <f t="shared" si="20"/>
        <v>-109280258.79206724</v>
      </c>
      <c r="K140">
        <f t="shared" si="25"/>
        <v>-4.8187709878734718E-5</v>
      </c>
      <c r="L140">
        <f t="shared" si="26"/>
        <v>-7.1761306400000004E-4</v>
      </c>
      <c r="M140" s="1">
        <f t="shared" si="21"/>
        <v>6.6942535412126537E-4</v>
      </c>
      <c r="N140" s="7">
        <f t="shared" si="22"/>
        <v>0</v>
      </c>
    </row>
    <row r="141" spans="5:14" x14ac:dyDescent="0.25">
      <c r="E141" s="37">
        <f t="shared" si="23"/>
        <v>138</v>
      </c>
      <c r="F141" s="38">
        <f t="shared" si="24"/>
        <v>0</v>
      </c>
      <c r="H141">
        <f t="shared" si="18"/>
        <v>-253936969.43099487</v>
      </c>
      <c r="I141">
        <f t="shared" si="19"/>
        <v>-2.98369064E-4</v>
      </c>
      <c r="J141" s="1">
        <f t="shared" si="20"/>
        <v>-253936969.43069649</v>
      </c>
      <c r="K141">
        <f t="shared" si="25"/>
        <v>-4.8187709878734718E-5</v>
      </c>
      <c r="L141">
        <f t="shared" si="26"/>
        <v>-7.1761306400000004E-4</v>
      </c>
      <c r="M141" s="1">
        <f t="shared" si="21"/>
        <v>6.6942535412126537E-4</v>
      </c>
      <c r="N141" s="7">
        <f t="shared" si="22"/>
        <v>0</v>
      </c>
    </row>
    <row r="142" spans="5:14" x14ac:dyDescent="0.25">
      <c r="E142" s="37">
        <f t="shared" si="23"/>
        <v>139</v>
      </c>
      <c r="F142" s="38">
        <f t="shared" si="24"/>
        <v>0</v>
      </c>
      <c r="H142">
        <f t="shared" si="18"/>
        <v>-590078987.33585334</v>
      </c>
      <c r="I142">
        <f t="shared" si="19"/>
        <v>-2.9533106399999993E-4</v>
      </c>
      <c r="J142" s="1">
        <f t="shared" si="20"/>
        <v>-590078987.33555806</v>
      </c>
      <c r="K142">
        <f t="shared" si="25"/>
        <v>-4.8187709878734718E-5</v>
      </c>
      <c r="L142">
        <f t="shared" si="26"/>
        <v>-7.1761306400000004E-4</v>
      </c>
      <c r="M142" s="1">
        <f t="shared" si="21"/>
        <v>6.6942535412126537E-4</v>
      </c>
      <c r="N142" s="7">
        <f t="shared" si="22"/>
        <v>0</v>
      </c>
    </row>
    <row r="143" spans="5:14" x14ac:dyDescent="0.25">
      <c r="E143" s="37">
        <f t="shared" si="23"/>
        <v>140</v>
      </c>
      <c r="F143" s="38">
        <f t="shared" si="24"/>
        <v>0</v>
      </c>
      <c r="H143">
        <f t="shared" si="18"/>
        <v>-1371179675.3186522</v>
      </c>
      <c r="I143">
        <f t="shared" si="19"/>
        <v>-2.9229306400000007E-4</v>
      </c>
      <c r="J143" s="1">
        <f t="shared" si="20"/>
        <v>-1371179675.3183599</v>
      </c>
      <c r="K143">
        <f t="shared" si="25"/>
        <v>-4.8187709878734718E-5</v>
      </c>
      <c r="L143">
        <f t="shared" si="26"/>
        <v>-7.1761306400000004E-4</v>
      </c>
      <c r="M143" s="1">
        <f t="shared" si="21"/>
        <v>6.6942535412126537E-4</v>
      </c>
      <c r="N143" s="7">
        <f t="shared" si="22"/>
        <v>0</v>
      </c>
    </row>
    <row r="144" spans="5:14" x14ac:dyDescent="0.25">
      <c r="E144" s="37">
        <f t="shared" si="23"/>
        <v>141</v>
      </c>
      <c r="F144" s="38">
        <f t="shared" si="24"/>
        <v>0</v>
      </c>
      <c r="H144">
        <f t="shared" si="18"/>
        <v>-3186240727.6977482</v>
      </c>
      <c r="I144">
        <f t="shared" si="19"/>
        <v>-2.8925506399999989E-4</v>
      </c>
      <c r="J144" s="1">
        <f t="shared" si="20"/>
        <v>-3186240727.6974587</v>
      </c>
      <c r="K144">
        <f t="shared" si="25"/>
        <v>-4.8187709878734718E-5</v>
      </c>
      <c r="L144">
        <f t="shared" si="26"/>
        <v>-7.1761306400000004E-4</v>
      </c>
      <c r="M144" s="1">
        <f t="shared" si="21"/>
        <v>6.6942535412126537E-4</v>
      </c>
      <c r="N144" s="7">
        <f t="shared" si="22"/>
        <v>0</v>
      </c>
    </row>
    <row r="145" spans="5:14" x14ac:dyDescent="0.25">
      <c r="E145" s="37">
        <f t="shared" si="23"/>
        <v>142</v>
      </c>
      <c r="F145" s="38">
        <f t="shared" si="24"/>
        <v>0</v>
      </c>
      <c r="H145">
        <f t="shared" si="18"/>
        <v>-7403938490.0329866</v>
      </c>
      <c r="I145">
        <f t="shared" si="19"/>
        <v>-2.8621706400000003E-4</v>
      </c>
      <c r="J145" s="1">
        <f t="shared" si="20"/>
        <v>-7403938490.0327005</v>
      </c>
      <c r="K145">
        <f t="shared" si="25"/>
        <v>-4.8187709878734718E-5</v>
      </c>
      <c r="L145">
        <f t="shared" si="26"/>
        <v>-7.1761306400000004E-4</v>
      </c>
      <c r="M145" s="1">
        <f t="shared" si="21"/>
        <v>6.6942535412126537E-4</v>
      </c>
      <c r="N145" s="7">
        <f t="shared" si="22"/>
        <v>0</v>
      </c>
    </row>
    <row r="146" spans="5:14" x14ac:dyDescent="0.25">
      <c r="E146" s="37">
        <f t="shared" si="23"/>
        <v>143</v>
      </c>
      <c r="F146" s="38">
        <f t="shared" si="24"/>
        <v>0</v>
      </c>
      <c r="H146">
        <f t="shared" si="18"/>
        <v>-17204696646.950317</v>
      </c>
      <c r="I146">
        <f t="shared" si="19"/>
        <v>-2.8317906400000006E-4</v>
      </c>
      <c r="J146" s="1">
        <f t="shared" si="20"/>
        <v>-17204696646.950035</v>
      </c>
      <c r="K146">
        <f t="shared" si="25"/>
        <v>-4.8187709878734718E-5</v>
      </c>
      <c r="L146">
        <f t="shared" si="26"/>
        <v>-7.1761306400000004E-4</v>
      </c>
      <c r="M146" s="1">
        <f t="shared" si="21"/>
        <v>6.6942535412126537E-4</v>
      </c>
      <c r="N146" s="7">
        <f t="shared" si="22"/>
        <v>0</v>
      </c>
    </row>
    <row r="147" spans="5:14" x14ac:dyDescent="0.25">
      <c r="E147" s="37">
        <f t="shared" si="23"/>
        <v>144</v>
      </c>
      <c r="F147" s="38">
        <f t="shared" si="24"/>
        <v>0</v>
      </c>
      <c r="H147">
        <f t="shared" si="18"/>
        <v>-39978936496.038521</v>
      </c>
      <c r="I147">
        <f t="shared" si="19"/>
        <v>-2.8014106399999993E-4</v>
      </c>
      <c r="J147" s="1">
        <f t="shared" si="20"/>
        <v>-39978936496.038239</v>
      </c>
      <c r="K147">
        <f t="shared" si="25"/>
        <v>-4.8187709878734718E-5</v>
      </c>
      <c r="L147">
        <f t="shared" si="26"/>
        <v>-7.1761306400000004E-4</v>
      </c>
      <c r="M147" s="1">
        <f t="shared" si="21"/>
        <v>6.6942535412126537E-4</v>
      </c>
      <c r="N147" s="7">
        <f t="shared" si="22"/>
        <v>0</v>
      </c>
    </row>
    <row r="148" spans="5:14" x14ac:dyDescent="0.25">
      <c r="E148" s="37">
        <f t="shared" si="23"/>
        <v>145</v>
      </c>
      <c r="F148" s="38">
        <f t="shared" si="24"/>
        <v>0</v>
      </c>
      <c r="H148">
        <f t="shared" si="18"/>
        <v>-92899944483.335937</v>
      </c>
      <c r="I148">
        <f t="shared" si="19"/>
        <v>-2.7710306400000002E-4</v>
      </c>
      <c r="J148" s="1">
        <f t="shared" si="20"/>
        <v>-92899944483.335663</v>
      </c>
      <c r="K148">
        <f t="shared" si="25"/>
        <v>-4.8187709878734718E-5</v>
      </c>
      <c r="L148">
        <f t="shared" si="26"/>
        <v>-7.1761306400000004E-4</v>
      </c>
      <c r="M148" s="1">
        <f t="shared" si="21"/>
        <v>6.6942535412126537E-4</v>
      </c>
      <c r="N148" s="7">
        <f t="shared" si="22"/>
        <v>0</v>
      </c>
    </row>
    <row r="149" spans="5:14" x14ac:dyDescent="0.25">
      <c r="E149" s="37">
        <f t="shared" si="23"/>
        <v>146</v>
      </c>
      <c r="F149" s="38">
        <f t="shared" si="24"/>
        <v>0</v>
      </c>
      <c r="H149">
        <f t="shared" si="18"/>
        <v>-215873668521.97714</v>
      </c>
      <c r="I149">
        <f t="shared" si="19"/>
        <v>-2.7406506400000006E-4</v>
      </c>
      <c r="J149" s="1">
        <f t="shared" si="20"/>
        <v>-215873668521.97687</v>
      </c>
      <c r="K149">
        <f t="shared" si="25"/>
        <v>-4.8187709878734718E-5</v>
      </c>
      <c r="L149">
        <f t="shared" si="26"/>
        <v>-7.1761306400000004E-4</v>
      </c>
      <c r="M149" s="1">
        <f t="shared" si="21"/>
        <v>6.6942535412126537E-4</v>
      </c>
      <c r="N149" s="7">
        <f t="shared" si="22"/>
        <v>0</v>
      </c>
    </row>
    <row r="150" spans="5:14" x14ac:dyDescent="0.25">
      <c r="E150" s="37">
        <f t="shared" si="23"/>
        <v>147</v>
      </c>
      <c r="F150" s="38">
        <f t="shared" si="24"/>
        <v>0</v>
      </c>
      <c r="H150">
        <f t="shared" si="18"/>
        <v>-501630447900.81543</v>
      </c>
      <c r="I150">
        <f t="shared" si="19"/>
        <v>-2.7102706400000003E-4</v>
      </c>
      <c r="J150" s="1">
        <f t="shared" si="20"/>
        <v>-501630447900.81519</v>
      </c>
      <c r="K150">
        <f t="shared" si="25"/>
        <v>-4.8187709878734718E-5</v>
      </c>
      <c r="L150">
        <f t="shared" si="26"/>
        <v>-7.1761306400000004E-4</v>
      </c>
      <c r="M150" s="1">
        <f t="shared" si="21"/>
        <v>6.6942535412126537E-4</v>
      </c>
      <c r="N150" s="7">
        <f t="shared" si="22"/>
        <v>0</v>
      </c>
    </row>
    <row r="151" spans="5:14" x14ac:dyDescent="0.25">
      <c r="E151" s="37">
        <f t="shared" si="23"/>
        <v>148</v>
      </c>
      <c r="F151" s="38">
        <f t="shared" si="24"/>
        <v>0</v>
      </c>
      <c r="H151">
        <f t="shared" si="18"/>
        <v>-1165649835776.7783</v>
      </c>
      <c r="I151">
        <f t="shared" si="19"/>
        <v>-2.6798906400000001E-4</v>
      </c>
      <c r="J151" s="1">
        <f t="shared" si="20"/>
        <v>-1165649835776.7781</v>
      </c>
      <c r="K151">
        <f t="shared" si="25"/>
        <v>-4.8187709878734718E-5</v>
      </c>
      <c r="L151">
        <f t="shared" si="26"/>
        <v>-7.1761306400000004E-4</v>
      </c>
      <c r="M151" s="1">
        <f t="shared" si="21"/>
        <v>6.6942535412126537E-4</v>
      </c>
      <c r="N151" s="7">
        <f t="shared" si="22"/>
        <v>0</v>
      </c>
    </row>
    <row r="152" spans="5:14" x14ac:dyDescent="0.25">
      <c r="E152" s="37">
        <f t="shared" si="23"/>
        <v>149</v>
      </c>
      <c r="F152" s="38">
        <f t="shared" si="24"/>
        <v>0</v>
      </c>
      <c r="H152">
        <f t="shared" si="18"/>
        <v>-2708646465405.7183</v>
      </c>
      <c r="I152">
        <f t="shared" si="19"/>
        <v>-2.6495106400000016E-4</v>
      </c>
      <c r="J152" s="1">
        <f t="shared" si="20"/>
        <v>-2708646465405.7178</v>
      </c>
      <c r="K152">
        <f t="shared" si="25"/>
        <v>-4.8187709878734718E-5</v>
      </c>
      <c r="L152">
        <f t="shared" si="26"/>
        <v>-7.1761306400000004E-4</v>
      </c>
      <c r="M152" s="1">
        <f t="shared" si="21"/>
        <v>6.6942535412126537E-4</v>
      </c>
      <c r="N152" s="7">
        <f t="shared" si="22"/>
        <v>0</v>
      </c>
    </row>
    <row r="153" spans="5:14" x14ac:dyDescent="0.25">
      <c r="E153" s="37">
        <f t="shared" si="23"/>
        <v>150</v>
      </c>
      <c r="F153" s="38">
        <f t="shared" si="24"/>
        <v>0</v>
      </c>
      <c r="H153">
        <f t="shared" si="18"/>
        <v>-6294142073692</v>
      </c>
      <c r="I153">
        <f t="shared" si="19"/>
        <v>-2.6191306399999997E-4</v>
      </c>
      <c r="J153" s="1">
        <f t="shared" si="20"/>
        <v>-6294142073692</v>
      </c>
      <c r="K153">
        <f t="shared" si="25"/>
        <v>-4.8187709878734718E-5</v>
      </c>
      <c r="L153">
        <f t="shared" si="26"/>
        <v>-7.1761306400000004E-4</v>
      </c>
      <c r="M153" s="1">
        <f t="shared" si="21"/>
        <v>6.6942535412126537E-4</v>
      </c>
      <c r="N153" s="7">
        <f t="shared" si="22"/>
        <v>0</v>
      </c>
    </row>
    <row r="154" spans="5:14" x14ac:dyDescent="0.25">
      <c r="E154" s="37">
        <f t="shared" si="23"/>
        <v>151</v>
      </c>
      <c r="F154" s="38">
        <f t="shared" si="24"/>
        <v>0</v>
      </c>
      <c r="H154">
        <f t="shared" si="18"/>
        <v>-14625838015330.078</v>
      </c>
      <c r="I154">
        <f t="shared" si="19"/>
        <v>-2.588750639999999E-4</v>
      </c>
      <c r="J154" s="1">
        <f t="shared" si="20"/>
        <v>-14625838015330.078</v>
      </c>
      <c r="K154">
        <f t="shared" si="25"/>
        <v>-4.8187709878734718E-5</v>
      </c>
      <c r="L154">
        <f t="shared" si="26"/>
        <v>-7.1761306400000004E-4</v>
      </c>
      <c r="M154" s="1">
        <f t="shared" si="21"/>
        <v>6.6942535412126537E-4</v>
      </c>
      <c r="N154" s="7">
        <f t="shared" si="22"/>
        <v>0</v>
      </c>
    </row>
    <row r="155" spans="5:14" x14ac:dyDescent="0.25">
      <c r="E155" s="37">
        <f t="shared" si="23"/>
        <v>152</v>
      </c>
      <c r="F155" s="38">
        <f t="shared" si="24"/>
        <v>0</v>
      </c>
      <c r="H155">
        <f t="shared" si="18"/>
        <v>-33986385300196.566</v>
      </c>
      <c r="I155">
        <f t="shared" si="19"/>
        <v>-2.5583706400000009E-4</v>
      </c>
      <c r="J155" s="1">
        <f t="shared" si="20"/>
        <v>-33986385300196.566</v>
      </c>
      <c r="K155">
        <f t="shared" si="25"/>
        <v>-4.8187709878734718E-5</v>
      </c>
      <c r="L155">
        <f t="shared" si="26"/>
        <v>-7.1761306400000004E-4</v>
      </c>
      <c r="M155" s="1">
        <f t="shared" si="21"/>
        <v>6.6942535412126537E-4</v>
      </c>
      <c r="N155" s="7">
        <f t="shared" si="22"/>
        <v>0</v>
      </c>
    </row>
    <row r="156" spans="5:14" x14ac:dyDescent="0.25">
      <c r="E156" s="37">
        <f t="shared" si="23"/>
        <v>153</v>
      </c>
      <c r="F156" s="38">
        <f t="shared" si="24"/>
        <v>0</v>
      </c>
      <c r="H156">
        <f t="shared" si="18"/>
        <v>-78974919902894.406</v>
      </c>
      <c r="I156">
        <f t="shared" si="19"/>
        <v>-2.5279906400000002E-4</v>
      </c>
      <c r="J156" s="1">
        <f t="shared" si="20"/>
        <v>-78974919902894.406</v>
      </c>
      <c r="K156">
        <f t="shared" si="25"/>
        <v>-4.8187709878734718E-5</v>
      </c>
      <c r="L156">
        <f t="shared" si="26"/>
        <v>-7.1761306400000004E-4</v>
      </c>
      <c r="M156" s="1">
        <f t="shared" si="21"/>
        <v>6.6942535412126537E-4</v>
      </c>
      <c r="N156" s="7">
        <f t="shared" si="22"/>
        <v>0</v>
      </c>
    </row>
    <row r="157" spans="5:14" x14ac:dyDescent="0.25">
      <c r="E157" s="37">
        <f t="shared" si="23"/>
        <v>154</v>
      </c>
      <c r="F157" s="38">
        <f t="shared" si="24"/>
        <v>0</v>
      </c>
      <c r="H157">
        <f t="shared" si="18"/>
        <v>-183515778997323.66</v>
      </c>
      <c r="I157">
        <f t="shared" si="19"/>
        <v>-2.4976106400000005E-4</v>
      </c>
      <c r="J157" s="1">
        <f t="shared" si="20"/>
        <v>-183515778997323.66</v>
      </c>
      <c r="K157">
        <f t="shared" si="25"/>
        <v>-4.8187709878734718E-5</v>
      </c>
      <c r="L157">
        <f t="shared" si="26"/>
        <v>-7.1761306400000004E-4</v>
      </c>
      <c r="M157" s="1">
        <f t="shared" si="21"/>
        <v>6.6942535412126537E-4</v>
      </c>
      <c r="N157" s="7">
        <f t="shared" si="22"/>
        <v>0</v>
      </c>
    </row>
    <row r="158" spans="5:14" x14ac:dyDescent="0.25">
      <c r="E158" s="37">
        <f t="shared" si="23"/>
        <v>155</v>
      </c>
      <c r="F158" s="38">
        <f t="shared" si="24"/>
        <v>0</v>
      </c>
      <c r="H158">
        <f t="shared" si="18"/>
        <v>-426439699874381.25</v>
      </c>
      <c r="I158">
        <f t="shared" si="19"/>
        <v>-2.4672306399999998E-4</v>
      </c>
      <c r="J158" s="1">
        <f t="shared" si="20"/>
        <v>-426439699874381.25</v>
      </c>
      <c r="K158">
        <f t="shared" si="25"/>
        <v>-4.8187709878734718E-5</v>
      </c>
      <c r="L158">
        <f t="shared" si="26"/>
        <v>-7.1761306400000004E-4</v>
      </c>
      <c r="M158" s="1">
        <f t="shared" si="21"/>
        <v>6.6942535412126537E-4</v>
      </c>
      <c r="N158" s="7">
        <f t="shared" si="22"/>
        <v>0</v>
      </c>
    </row>
    <row r="159" spans="5:14" x14ac:dyDescent="0.25">
      <c r="E159" s="37">
        <f t="shared" si="23"/>
        <v>156</v>
      </c>
      <c r="F159" s="38">
        <f t="shared" si="24"/>
        <v>0</v>
      </c>
      <c r="H159">
        <f t="shared" si="18"/>
        <v>-990927421187088</v>
      </c>
      <c r="I159">
        <f t="shared" si="19"/>
        <v>-2.4368506400000009E-4</v>
      </c>
      <c r="J159" s="1">
        <f t="shared" si="20"/>
        <v>-990927421187088</v>
      </c>
      <c r="K159">
        <f t="shared" si="25"/>
        <v>-4.8187709878734718E-5</v>
      </c>
      <c r="L159">
        <f t="shared" si="26"/>
        <v>-7.1761306400000004E-4</v>
      </c>
      <c r="M159" s="1">
        <f t="shared" si="21"/>
        <v>6.6942535412126537E-4</v>
      </c>
      <c r="N159" s="7">
        <f t="shared" si="22"/>
        <v>0</v>
      </c>
    </row>
    <row r="160" spans="5:14" x14ac:dyDescent="0.25">
      <c r="E160" s="37">
        <f t="shared" si="23"/>
        <v>157</v>
      </c>
      <c r="F160" s="38">
        <f t="shared" si="24"/>
        <v>0</v>
      </c>
      <c r="H160">
        <f t="shared" si="18"/>
        <v>-2302640102105220.5</v>
      </c>
      <c r="I160">
        <f t="shared" si="19"/>
        <v>-2.4064706399999999E-4</v>
      </c>
      <c r="J160" s="1">
        <f t="shared" si="20"/>
        <v>-2302640102105220.5</v>
      </c>
      <c r="K160">
        <f t="shared" si="25"/>
        <v>-4.8187709878734718E-5</v>
      </c>
      <c r="L160">
        <f t="shared" si="26"/>
        <v>-7.1761306400000004E-4</v>
      </c>
      <c r="M160" s="1">
        <f t="shared" si="21"/>
        <v>6.6942535412126537E-4</v>
      </c>
      <c r="N160" s="7">
        <f t="shared" si="22"/>
        <v>0</v>
      </c>
    </row>
    <row r="161" spans="5:14" x14ac:dyDescent="0.25">
      <c r="E161" s="37">
        <f t="shared" si="23"/>
        <v>158</v>
      </c>
      <c r="F161" s="38">
        <f t="shared" si="24"/>
        <v>0</v>
      </c>
      <c r="H161">
        <f t="shared" si="18"/>
        <v>-5350696051454043</v>
      </c>
      <c r="I161">
        <f t="shared" si="19"/>
        <v>-2.3760906400000002E-4</v>
      </c>
      <c r="J161" s="1">
        <f t="shared" si="20"/>
        <v>-5350696051454043</v>
      </c>
      <c r="K161">
        <f t="shared" si="25"/>
        <v>-4.8187709878734718E-5</v>
      </c>
      <c r="L161">
        <f t="shared" si="26"/>
        <v>-7.1761306400000004E-4</v>
      </c>
      <c r="M161" s="1">
        <f t="shared" si="21"/>
        <v>6.6942535412126537E-4</v>
      </c>
      <c r="N161" s="7">
        <f t="shared" si="22"/>
        <v>0</v>
      </c>
    </row>
    <row r="162" spans="5:14" x14ac:dyDescent="0.25">
      <c r="E162" s="37">
        <f t="shared" si="23"/>
        <v>159</v>
      </c>
      <c r="F162" s="38">
        <f t="shared" si="24"/>
        <v>0</v>
      </c>
      <c r="H162">
        <f t="shared" si="18"/>
        <v>-1.2433531496680594E+16</v>
      </c>
      <c r="I162">
        <f t="shared" si="19"/>
        <v>-2.3457106400000003E-4</v>
      </c>
      <c r="J162" s="1">
        <f t="shared" si="20"/>
        <v>-1.2433531496680594E+16</v>
      </c>
      <c r="K162">
        <f t="shared" si="25"/>
        <v>-4.8187709878734718E-5</v>
      </c>
      <c r="L162">
        <f t="shared" si="26"/>
        <v>-7.1761306400000004E-4</v>
      </c>
      <c r="M162" s="1">
        <f t="shared" si="21"/>
        <v>6.6942535412126537E-4</v>
      </c>
      <c r="N162" s="7">
        <f t="shared" si="22"/>
        <v>0</v>
      </c>
    </row>
    <row r="163" spans="5:14" x14ac:dyDescent="0.25">
      <c r="E163" s="37">
        <f t="shared" si="23"/>
        <v>160</v>
      </c>
      <c r="F163" s="38">
        <f t="shared" si="24"/>
        <v>0</v>
      </c>
      <c r="H163">
        <f t="shared" si="18"/>
        <v>-2.8892073852137064E+16</v>
      </c>
      <c r="I163">
        <f t="shared" si="19"/>
        <v>-2.3153306400000014E-4</v>
      </c>
      <c r="J163" s="1">
        <f t="shared" si="20"/>
        <v>-2.8892073852137064E+16</v>
      </c>
      <c r="K163">
        <f t="shared" si="25"/>
        <v>-4.8187709878734718E-5</v>
      </c>
      <c r="L163">
        <f t="shared" si="26"/>
        <v>-7.1761306400000004E-4</v>
      </c>
      <c r="M163" s="1">
        <f t="shared" si="21"/>
        <v>6.6942535412126537E-4</v>
      </c>
      <c r="N163" s="7">
        <f t="shared" si="22"/>
        <v>0</v>
      </c>
    </row>
    <row r="164" spans="5:14" x14ac:dyDescent="0.25">
      <c r="E164" s="37">
        <f t="shared" si="23"/>
        <v>161</v>
      </c>
      <c r="F164" s="38">
        <f t="shared" si="24"/>
        <v>0</v>
      </c>
      <c r="H164">
        <f t="shared" si="18"/>
        <v>-6.7137155015067232E+16</v>
      </c>
      <c r="I164">
        <f t="shared" si="19"/>
        <v>-2.2849506399999996E-4</v>
      </c>
      <c r="J164" s="1">
        <f t="shared" si="20"/>
        <v>-6.7137155015067232E+16</v>
      </c>
      <c r="K164">
        <f t="shared" si="25"/>
        <v>-4.8187709878734718E-5</v>
      </c>
      <c r="L164">
        <f t="shared" si="26"/>
        <v>-7.1761306400000004E-4</v>
      </c>
      <c r="M164" s="1">
        <f t="shared" si="21"/>
        <v>6.6942535412126537E-4</v>
      </c>
      <c r="N164" s="7">
        <f t="shared" si="22"/>
        <v>0</v>
      </c>
    </row>
    <row r="165" spans="5:14" x14ac:dyDescent="0.25">
      <c r="E165" s="37">
        <f t="shared" si="23"/>
        <v>162</v>
      </c>
      <c r="F165" s="38">
        <f t="shared" si="24"/>
        <v>0</v>
      </c>
      <c r="H165">
        <f t="shared" si="18"/>
        <v>-1.560081012732023E+17</v>
      </c>
      <c r="I165">
        <f t="shared" si="19"/>
        <v>-2.2545706399999999E-4</v>
      </c>
      <c r="J165" s="1">
        <f t="shared" si="20"/>
        <v>-1.560081012732023E+17</v>
      </c>
      <c r="K165">
        <f t="shared" si="25"/>
        <v>-4.8187709878734718E-5</v>
      </c>
      <c r="L165">
        <f t="shared" si="26"/>
        <v>-7.1761306400000004E-4</v>
      </c>
      <c r="M165" s="1">
        <f t="shared" si="21"/>
        <v>6.6942535412126537E-4</v>
      </c>
      <c r="N165" s="7">
        <f t="shared" si="22"/>
        <v>0</v>
      </c>
    </row>
    <row r="166" spans="5:14" x14ac:dyDescent="0.25">
      <c r="E166" s="37">
        <f t="shared" si="23"/>
        <v>163</v>
      </c>
      <c r="F166" s="38">
        <f t="shared" si="24"/>
        <v>0</v>
      </c>
      <c r="H166">
        <f t="shared" si="18"/>
        <v>-3.6251949695229517E+17</v>
      </c>
      <c r="I166">
        <f t="shared" si="19"/>
        <v>-2.22419064E-4</v>
      </c>
      <c r="J166" s="1">
        <f t="shared" si="20"/>
        <v>-3.6251949695229517E+17</v>
      </c>
      <c r="K166">
        <f t="shared" si="25"/>
        <v>-4.8187709878734718E-5</v>
      </c>
      <c r="L166">
        <f t="shared" si="26"/>
        <v>-7.1761306400000004E-4</v>
      </c>
      <c r="M166" s="1">
        <f t="shared" si="21"/>
        <v>6.6942535412126537E-4</v>
      </c>
      <c r="N166" s="7">
        <f t="shared" si="22"/>
        <v>0</v>
      </c>
    </row>
    <row r="167" spans="5:14" x14ac:dyDescent="0.25">
      <c r="E167" s="37">
        <f t="shared" si="23"/>
        <v>164</v>
      </c>
      <c r="F167" s="38">
        <f t="shared" si="24"/>
        <v>0</v>
      </c>
      <c r="H167">
        <f t="shared" si="18"/>
        <v>-8.423946230868951E+17</v>
      </c>
      <c r="I167">
        <f t="shared" si="19"/>
        <v>-2.1938106400000001E-4</v>
      </c>
      <c r="J167" s="1">
        <f t="shared" si="20"/>
        <v>-8.423946230868951E+17</v>
      </c>
      <c r="K167">
        <f t="shared" si="25"/>
        <v>-4.8187709878734718E-5</v>
      </c>
      <c r="L167">
        <f t="shared" si="26"/>
        <v>-7.1761306400000004E-4</v>
      </c>
      <c r="M167" s="1">
        <f t="shared" si="21"/>
        <v>6.6942535412126537E-4</v>
      </c>
      <c r="N167" s="7">
        <f t="shared" si="22"/>
        <v>0</v>
      </c>
    </row>
    <row r="168" spans="5:14" x14ac:dyDescent="0.25">
      <c r="E168" s="37">
        <f t="shared" si="23"/>
        <v>165</v>
      </c>
      <c r="F168" s="38">
        <f t="shared" si="24"/>
        <v>0</v>
      </c>
      <c r="H168">
        <f t="shared" si="18"/>
        <v>-1.9574911335020252E+18</v>
      </c>
      <c r="I168">
        <f t="shared" si="19"/>
        <v>-2.1634306400000004E-4</v>
      </c>
      <c r="J168" s="1">
        <f t="shared" si="20"/>
        <v>-1.9574911335020252E+18</v>
      </c>
      <c r="K168">
        <f t="shared" si="25"/>
        <v>-4.8187709878734718E-5</v>
      </c>
      <c r="L168">
        <f t="shared" si="26"/>
        <v>-7.1761306400000004E-4</v>
      </c>
      <c r="M168" s="1">
        <f t="shared" si="21"/>
        <v>6.6942535412126537E-4</v>
      </c>
      <c r="N168" s="7">
        <f t="shared" si="22"/>
        <v>0</v>
      </c>
    </row>
    <row r="169" spans="5:14" x14ac:dyDescent="0.25">
      <c r="E169" s="37">
        <f t="shared" si="23"/>
        <v>166</v>
      </c>
      <c r="F169" s="38">
        <f t="shared" si="24"/>
        <v>0</v>
      </c>
      <c r="H169">
        <f t="shared" si="18"/>
        <v>-4.5486657116799739E+18</v>
      </c>
      <c r="I169">
        <f t="shared" si="19"/>
        <v>-2.1330506400000016E-4</v>
      </c>
      <c r="J169" s="1">
        <f t="shared" si="20"/>
        <v>-4.5486657116799739E+18</v>
      </c>
      <c r="K169">
        <f t="shared" si="25"/>
        <v>-4.8187709878734718E-5</v>
      </c>
      <c r="L169">
        <f t="shared" si="26"/>
        <v>-7.1761306400000004E-4</v>
      </c>
      <c r="M169" s="1">
        <f t="shared" si="21"/>
        <v>6.6942535412126537E-4</v>
      </c>
      <c r="N169" s="7">
        <f t="shared" si="22"/>
        <v>0</v>
      </c>
    </row>
    <row r="170" spans="5:14" x14ac:dyDescent="0.25">
      <c r="E170" s="37">
        <f t="shared" si="23"/>
        <v>167</v>
      </c>
      <c r="F170" s="38">
        <f t="shared" si="24"/>
        <v>0</v>
      </c>
      <c r="H170">
        <f t="shared" si="18"/>
        <v>-1.0569835746636179E+19</v>
      </c>
      <c r="I170">
        <f t="shared" si="19"/>
        <v>-2.1026706400000008E-4</v>
      </c>
      <c r="J170" s="1">
        <f t="shared" si="20"/>
        <v>-1.0569835746636179E+19</v>
      </c>
      <c r="K170">
        <f t="shared" si="25"/>
        <v>-4.8187709878734718E-5</v>
      </c>
      <c r="L170">
        <f t="shared" si="26"/>
        <v>-7.1761306400000004E-4</v>
      </c>
      <c r="M170" s="1">
        <f t="shared" si="21"/>
        <v>6.6942535412126537E-4</v>
      </c>
      <c r="N170" s="7">
        <f t="shared" si="22"/>
        <v>0</v>
      </c>
    </row>
    <row r="171" spans="5:14" x14ac:dyDescent="0.25">
      <c r="E171" s="37">
        <f t="shared" si="23"/>
        <v>168</v>
      </c>
      <c r="F171" s="38">
        <f t="shared" si="24"/>
        <v>0</v>
      </c>
      <c r="H171">
        <f t="shared" si="18"/>
        <v>-2.4561362560452645E+19</v>
      </c>
      <c r="I171">
        <f t="shared" si="19"/>
        <v>-2.0722906400000001E-4</v>
      </c>
      <c r="J171" s="1">
        <f t="shared" si="20"/>
        <v>-2.4561362560452645E+19</v>
      </c>
      <c r="K171">
        <f t="shared" si="25"/>
        <v>-4.8187709878734718E-5</v>
      </c>
      <c r="L171">
        <f t="shared" si="26"/>
        <v>-7.1761306400000004E-4</v>
      </c>
      <c r="M171" s="1">
        <f t="shared" si="21"/>
        <v>6.6942535412126537E-4</v>
      </c>
      <c r="N171" s="7">
        <f t="shared" si="22"/>
        <v>0</v>
      </c>
    </row>
    <row r="172" spans="5:14" x14ac:dyDescent="0.25">
      <c r="E172" s="37">
        <f t="shared" si="23"/>
        <v>169</v>
      </c>
      <c r="F172" s="38">
        <f t="shared" si="24"/>
        <v>0</v>
      </c>
      <c r="H172">
        <f t="shared" si="18"/>
        <v>-5.7073784804837065E+19</v>
      </c>
      <c r="I172">
        <f t="shared" si="19"/>
        <v>-2.0419106400000004E-4</v>
      </c>
      <c r="J172" s="1">
        <f t="shared" si="20"/>
        <v>-5.7073784804837065E+19</v>
      </c>
      <c r="K172">
        <f t="shared" si="25"/>
        <v>-4.8187709878734718E-5</v>
      </c>
      <c r="L172">
        <f t="shared" si="26"/>
        <v>-7.1761306400000004E-4</v>
      </c>
      <c r="M172" s="1">
        <f t="shared" si="21"/>
        <v>6.6942535412126537E-4</v>
      </c>
      <c r="N172" s="7">
        <f t="shared" si="22"/>
        <v>0</v>
      </c>
    </row>
    <row r="173" spans="5:14" x14ac:dyDescent="0.25">
      <c r="E173" s="37">
        <f t="shared" si="23"/>
        <v>170</v>
      </c>
      <c r="F173" s="38">
        <f t="shared" si="24"/>
        <v>0</v>
      </c>
      <c r="H173">
        <f t="shared" si="18"/>
        <v>-1.3262362395129727E+20</v>
      </c>
      <c r="I173">
        <f t="shared" si="19"/>
        <v>-2.0115306399999994E-4</v>
      </c>
      <c r="J173" s="1">
        <f t="shared" si="20"/>
        <v>-1.3262362395129727E+20</v>
      </c>
      <c r="K173">
        <f t="shared" si="25"/>
        <v>-4.8187709878734718E-5</v>
      </c>
      <c r="L173">
        <f t="shared" si="26"/>
        <v>-7.1761306400000004E-4</v>
      </c>
      <c r="M173" s="1">
        <f t="shared" si="21"/>
        <v>6.6942535412126537E-4</v>
      </c>
      <c r="N173" s="7">
        <f t="shared" si="22"/>
        <v>0</v>
      </c>
    </row>
    <row r="174" spans="5:14" x14ac:dyDescent="0.25">
      <c r="E174" s="37">
        <f t="shared" si="23"/>
        <v>171</v>
      </c>
      <c r="F174" s="38">
        <f t="shared" si="24"/>
        <v>0</v>
      </c>
      <c r="H174">
        <f t="shared" si="18"/>
        <v>-3.0818046656832058E+20</v>
      </c>
      <c r="I174">
        <f t="shared" si="19"/>
        <v>-1.9811506400000005E-4</v>
      </c>
      <c r="J174" s="1">
        <f t="shared" si="20"/>
        <v>-3.0818046656832058E+20</v>
      </c>
      <c r="K174">
        <f t="shared" si="25"/>
        <v>-4.8187709878734718E-5</v>
      </c>
      <c r="L174">
        <f t="shared" si="26"/>
        <v>-7.1761306400000004E-4</v>
      </c>
      <c r="M174" s="1">
        <f t="shared" si="21"/>
        <v>6.6942535412126537E-4</v>
      </c>
      <c r="N174" s="7">
        <f t="shared" si="22"/>
        <v>0</v>
      </c>
    </row>
    <row r="175" spans="5:14" x14ac:dyDescent="0.25">
      <c r="E175" s="37">
        <f t="shared" si="23"/>
        <v>172</v>
      </c>
      <c r="F175" s="38">
        <f t="shared" si="24"/>
        <v>0</v>
      </c>
      <c r="H175">
        <f t="shared" si="18"/>
        <v>-7.1612580884645203E+20</v>
      </c>
      <c r="I175">
        <f t="shared" si="19"/>
        <v>-1.9507706399999995E-4</v>
      </c>
      <c r="J175" s="1">
        <f t="shared" si="20"/>
        <v>-7.1612580884645203E+20</v>
      </c>
      <c r="K175">
        <f t="shared" si="25"/>
        <v>-4.8187709878734718E-5</v>
      </c>
      <c r="L175">
        <f t="shared" si="26"/>
        <v>-7.1761306400000004E-4</v>
      </c>
      <c r="M175" s="1">
        <f t="shared" si="21"/>
        <v>6.6942535412126537E-4</v>
      </c>
      <c r="N175" s="7">
        <f t="shared" si="22"/>
        <v>0</v>
      </c>
    </row>
    <row r="176" spans="5:14" x14ac:dyDescent="0.25">
      <c r="E176" s="37">
        <f t="shared" si="23"/>
        <v>173</v>
      </c>
      <c r="F176" s="38">
        <f t="shared" si="24"/>
        <v>0</v>
      </c>
      <c r="H176">
        <f t="shared" si="18"/>
        <v>-1.6640774796876356E+21</v>
      </c>
      <c r="I176">
        <f t="shared" si="19"/>
        <v>-1.9203906400000009E-4</v>
      </c>
      <c r="J176" s="1">
        <f t="shared" si="20"/>
        <v>-1.6640774796876356E+21</v>
      </c>
      <c r="K176">
        <f t="shared" si="25"/>
        <v>-4.8187709878734718E-5</v>
      </c>
      <c r="L176">
        <f t="shared" si="26"/>
        <v>-7.1761306400000004E-4</v>
      </c>
      <c r="M176" s="1">
        <f t="shared" si="21"/>
        <v>6.6942535412126537E-4</v>
      </c>
      <c r="N176" s="7">
        <f t="shared" si="22"/>
        <v>0</v>
      </c>
    </row>
    <row r="177" spans="5:14" x14ac:dyDescent="0.25">
      <c r="E177" s="37">
        <f t="shared" si="23"/>
        <v>174</v>
      </c>
      <c r="F177" s="38">
        <f t="shared" si="24"/>
        <v>0</v>
      </c>
      <c r="H177">
        <f t="shared" si="18"/>
        <v>-3.8668538742712749E+21</v>
      </c>
      <c r="I177">
        <f t="shared" si="19"/>
        <v>-1.890010640000001E-4</v>
      </c>
      <c r="J177" s="1">
        <f t="shared" si="20"/>
        <v>-3.8668538742712749E+21</v>
      </c>
      <c r="K177">
        <f t="shared" si="25"/>
        <v>-4.8187709878734718E-5</v>
      </c>
      <c r="L177">
        <f t="shared" si="26"/>
        <v>-7.1761306400000004E-4</v>
      </c>
      <c r="M177" s="1">
        <f t="shared" si="21"/>
        <v>6.6942535412126537E-4</v>
      </c>
      <c r="N177" s="7">
        <f t="shared" si="22"/>
        <v>0</v>
      </c>
    </row>
    <row r="178" spans="5:14" x14ac:dyDescent="0.25">
      <c r="E178" s="37">
        <f t="shared" si="23"/>
        <v>175</v>
      </c>
      <c r="F178" s="38">
        <f t="shared" si="24"/>
        <v>0</v>
      </c>
      <c r="H178">
        <f t="shared" si="18"/>
        <v>-8.9854944060500963E+21</v>
      </c>
      <c r="I178">
        <f t="shared" si="19"/>
        <v>-1.8596306400000002E-4</v>
      </c>
      <c r="J178" s="1">
        <f t="shared" si="20"/>
        <v>-8.9854944060500963E+21</v>
      </c>
      <c r="K178">
        <f t="shared" si="25"/>
        <v>-4.8187709878734718E-5</v>
      </c>
      <c r="L178">
        <f t="shared" si="26"/>
        <v>-7.1761306400000004E-4</v>
      </c>
      <c r="M178" s="1">
        <f t="shared" si="21"/>
        <v>6.6942535412126537E-4</v>
      </c>
      <c r="N178" s="7">
        <f t="shared" si="22"/>
        <v>0</v>
      </c>
    </row>
    <row r="179" spans="5:14" x14ac:dyDescent="0.25">
      <c r="E179" s="37">
        <f t="shared" si="23"/>
        <v>176</v>
      </c>
      <c r="F179" s="38">
        <f t="shared" si="24"/>
        <v>0</v>
      </c>
      <c r="H179">
        <f t="shared" si="18"/>
        <v>-2.0879793327171156E+22</v>
      </c>
      <c r="I179">
        <f t="shared" si="19"/>
        <v>-1.8292506400000006E-4</v>
      </c>
      <c r="J179" s="1">
        <f t="shared" si="20"/>
        <v>-2.0879793327171156E+22</v>
      </c>
      <c r="K179">
        <f t="shared" si="25"/>
        <v>-4.8187709878734718E-5</v>
      </c>
      <c r="L179">
        <f t="shared" si="26"/>
        <v>-7.1761306400000004E-4</v>
      </c>
      <c r="M179" s="1">
        <f t="shared" si="21"/>
        <v>6.6942535412126537E-4</v>
      </c>
      <c r="N179" s="7">
        <f t="shared" si="22"/>
        <v>0</v>
      </c>
    </row>
    <row r="180" spans="5:14" x14ac:dyDescent="0.25">
      <c r="E180" s="37">
        <f t="shared" si="23"/>
        <v>177</v>
      </c>
      <c r="F180" s="38">
        <f t="shared" si="24"/>
        <v>0</v>
      </c>
      <c r="H180">
        <f t="shared" si="18"/>
        <v>-4.8518840442641617E+22</v>
      </c>
      <c r="I180">
        <f t="shared" si="19"/>
        <v>-1.7988706400000004E-4</v>
      </c>
      <c r="J180" s="1">
        <f t="shared" si="20"/>
        <v>-4.8518840442641617E+22</v>
      </c>
      <c r="K180">
        <f t="shared" si="25"/>
        <v>-4.8187709878734718E-5</v>
      </c>
      <c r="L180">
        <f t="shared" si="26"/>
        <v>-7.1761306400000004E-4</v>
      </c>
      <c r="M180" s="1">
        <f t="shared" si="21"/>
        <v>6.6942535412126537E-4</v>
      </c>
      <c r="N180" s="7">
        <f t="shared" si="22"/>
        <v>0</v>
      </c>
    </row>
    <row r="181" spans="5:14" x14ac:dyDescent="0.25">
      <c r="E181" s="37">
        <f t="shared" si="23"/>
        <v>178</v>
      </c>
      <c r="F181" s="38">
        <f t="shared" si="24"/>
        <v>0</v>
      </c>
      <c r="H181">
        <f t="shared" si="18"/>
        <v>-1.1274430934309371E+23</v>
      </c>
      <c r="I181">
        <f t="shared" si="19"/>
        <v>-1.7684906400000007E-4</v>
      </c>
      <c r="J181" s="1">
        <f t="shared" si="20"/>
        <v>-1.1274430934309371E+23</v>
      </c>
      <c r="K181">
        <f t="shared" si="25"/>
        <v>-4.8187709878734718E-5</v>
      </c>
      <c r="L181">
        <f t="shared" si="26"/>
        <v>-7.1761306400000004E-4</v>
      </c>
      <c r="M181" s="1">
        <f t="shared" si="21"/>
        <v>6.6942535412126537E-4</v>
      </c>
      <c r="N181" s="7">
        <f t="shared" si="22"/>
        <v>0</v>
      </c>
    </row>
    <row r="182" spans="5:14" x14ac:dyDescent="0.25">
      <c r="E182" s="37">
        <f t="shared" si="23"/>
        <v>179</v>
      </c>
      <c r="F182" s="38">
        <f t="shared" si="24"/>
        <v>0</v>
      </c>
      <c r="H182">
        <f t="shared" si="18"/>
        <v>-2.6198646079101361E+23</v>
      </c>
      <c r="I182">
        <f t="shared" si="19"/>
        <v>-1.7381106399999999E-4</v>
      </c>
      <c r="J182" s="1">
        <f t="shared" si="20"/>
        <v>-2.6198646079101361E+23</v>
      </c>
      <c r="K182">
        <f t="shared" si="25"/>
        <v>-4.8187709878734718E-5</v>
      </c>
      <c r="L182">
        <f t="shared" si="26"/>
        <v>-7.1761306400000004E-4</v>
      </c>
      <c r="M182" s="1">
        <f t="shared" si="21"/>
        <v>6.6942535412126537E-4</v>
      </c>
      <c r="N182" s="7">
        <f t="shared" si="22"/>
        <v>0</v>
      </c>
    </row>
    <row r="183" spans="5:14" x14ac:dyDescent="0.25">
      <c r="E183" s="37">
        <f t="shared" si="23"/>
        <v>180</v>
      </c>
      <c r="F183" s="38">
        <f t="shared" si="24"/>
        <v>0</v>
      </c>
      <c r="H183">
        <f t="shared" si="18"/>
        <v>-6.0878376955531701E+23</v>
      </c>
      <c r="I183">
        <f t="shared" si="19"/>
        <v>-1.7077306400000003E-4</v>
      </c>
      <c r="J183" s="1">
        <f t="shared" si="20"/>
        <v>-6.0878376955531701E+23</v>
      </c>
      <c r="K183">
        <f t="shared" si="25"/>
        <v>-4.8187709878734718E-5</v>
      </c>
      <c r="L183">
        <f t="shared" si="26"/>
        <v>-7.1761306400000004E-4</v>
      </c>
      <c r="M183" s="1">
        <f t="shared" si="21"/>
        <v>6.6942535412126537E-4</v>
      </c>
      <c r="N183" s="7">
        <f t="shared" si="22"/>
        <v>0</v>
      </c>
    </row>
    <row r="184" spans="5:14" x14ac:dyDescent="0.25">
      <c r="E184" s="37">
        <f t="shared" si="23"/>
        <v>181</v>
      </c>
      <c r="F184" s="38">
        <f t="shared" si="24"/>
        <v>0</v>
      </c>
      <c r="H184">
        <f t="shared" si="18"/>
        <v>-1.4146443940460832E+24</v>
      </c>
      <c r="I184">
        <f t="shared" si="19"/>
        <v>-1.6773506400000012E-4</v>
      </c>
      <c r="J184" s="1">
        <f t="shared" si="20"/>
        <v>-1.4146443940460832E+24</v>
      </c>
      <c r="K184">
        <f t="shared" si="25"/>
        <v>-4.8187709878734718E-5</v>
      </c>
      <c r="L184">
        <f t="shared" si="26"/>
        <v>-7.1761306400000004E-4</v>
      </c>
      <c r="M184" s="1">
        <f t="shared" si="21"/>
        <v>6.6942535412126537E-4</v>
      </c>
      <c r="N184" s="7">
        <f t="shared" si="22"/>
        <v>0</v>
      </c>
    </row>
    <row r="185" spans="5:14" x14ac:dyDescent="0.25">
      <c r="E185" s="37">
        <f t="shared" si="23"/>
        <v>182</v>
      </c>
      <c r="F185" s="38">
        <f t="shared" si="24"/>
        <v>0</v>
      </c>
      <c r="H185">
        <f t="shared" si="18"/>
        <v>-3.287240661931324E+24</v>
      </c>
      <c r="I185">
        <f t="shared" si="19"/>
        <v>-1.6469706399999996E-4</v>
      </c>
      <c r="J185" s="1">
        <f t="shared" si="20"/>
        <v>-3.287240661931324E+24</v>
      </c>
      <c r="K185">
        <f t="shared" si="25"/>
        <v>-4.8187709878734718E-5</v>
      </c>
      <c r="L185">
        <f t="shared" si="26"/>
        <v>-7.1761306400000004E-4</v>
      </c>
      <c r="M185" s="1">
        <f t="shared" si="21"/>
        <v>6.6942535412126537E-4</v>
      </c>
      <c r="N185" s="7">
        <f t="shared" si="22"/>
        <v>0</v>
      </c>
    </row>
    <row r="186" spans="5:14" x14ac:dyDescent="0.25">
      <c r="E186" s="37">
        <f t="shared" si="23"/>
        <v>183</v>
      </c>
      <c r="F186" s="38">
        <f t="shared" si="24"/>
        <v>0</v>
      </c>
      <c r="H186">
        <f t="shared" si="18"/>
        <v>-7.6386342850077193E+24</v>
      </c>
      <c r="I186">
        <f t="shared" si="19"/>
        <v>-1.6165906400000005E-4</v>
      </c>
      <c r="J186" s="1">
        <f t="shared" si="20"/>
        <v>-7.6386342850077193E+24</v>
      </c>
      <c r="K186">
        <f t="shared" si="25"/>
        <v>-4.8187709878734718E-5</v>
      </c>
      <c r="L186">
        <f t="shared" si="26"/>
        <v>-7.1761306400000004E-4</v>
      </c>
      <c r="M186" s="1">
        <f t="shared" si="21"/>
        <v>6.6942535412126537E-4</v>
      </c>
      <c r="N186" s="7">
        <f t="shared" si="22"/>
        <v>0</v>
      </c>
    </row>
    <row r="187" spans="5:14" x14ac:dyDescent="0.25">
      <c r="E187" s="37">
        <f t="shared" si="23"/>
        <v>184</v>
      </c>
      <c r="F187" s="38">
        <f t="shared" si="24"/>
        <v>0</v>
      </c>
      <c r="H187">
        <f t="shared" si="18"/>
        <v>-1.7750064488985702E+25</v>
      </c>
      <c r="I187">
        <f t="shared" si="19"/>
        <v>-1.5862106400000016E-4</v>
      </c>
      <c r="J187" s="1">
        <f t="shared" si="20"/>
        <v>-1.7750064488985702E+25</v>
      </c>
      <c r="K187">
        <f t="shared" si="25"/>
        <v>-4.8187709878734718E-5</v>
      </c>
      <c r="L187">
        <f t="shared" si="26"/>
        <v>-7.1761306400000004E-4</v>
      </c>
      <c r="M187" s="1">
        <f t="shared" si="21"/>
        <v>6.6942535412126537E-4</v>
      </c>
      <c r="N187" s="7">
        <f t="shared" si="22"/>
        <v>0</v>
      </c>
    </row>
    <row r="188" spans="5:14" x14ac:dyDescent="0.25">
      <c r="E188" s="37">
        <f t="shared" si="23"/>
        <v>185</v>
      </c>
      <c r="F188" s="38">
        <f t="shared" si="24"/>
        <v>0</v>
      </c>
      <c r="H188">
        <f t="shared" si="18"/>
        <v>-4.1246219887960501E+25</v>
      </c>
      <c r="I188">
        <f t="shared" si="19"/>
        <v>-1.5558306399999998E-4</v>
      </c>
      <c r="J188" s="1">
        <f t="shared" si="20"/>
        <v>-4.1246219887960501E+25</v>
      </c>
      <c r="K188">
        <f t="shared" si="25"/>
        <v>-4.8187709878734718E-5</v>
      </c>
      <c r="L188">
        <f t="shared" si="26"/>
        <v>-7.1761306400000004E-4</v>
      </c>
      <c r="M188" s="1">
        <f t="shared" si="21"/>
        <v>6.6942535412126537E-4</v>
      </c>
      <c r="N188" s="7">
        <f t="shared" si="22"/>
        <v>0</v>
      </c>
    </row>
    <row r="189" spans="5:14" x14ac:dyDescent="0.25">
      <c r="E189" s="37">
        <f t="shared" si="23"/>
        <v>186</v>
      </c>
      <c r="F189" s="38">
        <f t="shared" si="24"/>
        <v>0</v>
      </c>
      <c r="H189">
        <f t="shared" si="18"/>
        <v>-9.5844759105055613E+25</v>
      </c>
      <c r="I189">
        <f t="shared" si="19"/>
        <v>-1.5254506400000012E-4</v>
      </c>
      <c r="J189" s="1">
        <f t="shared" si="20"/>
        <v>-9.5844759105055613E+25</v>
      </c>
      <c r="K189">
        <f t="shared" si="25"/>
        <v>-4.8187709878734718E-5</v>
      </c>
      <c r="L189">
        <f t="shared" si="26"/>
        <v>-7.1761306400000004E-4</v>
      </c>
      <c r="M189" s="1">
        <f t="shared" si="21"/>
        <v>6.6942535412126537E-4</v>
      </c>
      <c r="N189" s="7">
        <f t="shared" si="22"/>
        <v>0</v>
      </c>
    </row>
    <row r="190" spans="5:14" x14ac:dyDescent="0.25">
      <c r="E190" s="37">
        <f t="shared" si="23"/>
        <v>187</v>
      </c>
      <c r="F190" s="38">
        <f t="shared" si="24"/>
        <v>0</v>
      </c>
      <c r="H190">
        <f t="shared" si="18"/>
        <v>-2.2271659979651316E+26</v>
      </c>
      <c r="I190">
        <f t="shared" si="19"/>
        <v>-1.4950706400000002E-4</v>
      </c>
      <c r="J190" s="1">
        <f t="shared" si="20"/>
        <v>-2.2271659979651316E+26</v>
      </c>
      <c r="K190">
        <f t="shared" si="25"/>
        <v>-4.8187709878734718E-5</v>
      </c>
      <c r="L190">
        <f t="shared" si="26"/>
        <v>-7.1761306400000004E-4</v>
      </c>
      <c r="M190" s="1">
        <f t="shared" si="21"/>
        <v>6.6942535412126537E-4</v>
      </c>
      <c r="N190" s="7">
        <f t="shared" si="22"/>
        <v>0</v>
      </c>
    </row>
    <row r="191" spans="5:14" x14ac:dyDescent="0.25">
      <c r="E191" s="37">
        <f t="shared" si="23"/>
        <v>188</v>
      </c>
      <c r="F191" s="38">
        <f t="shared" si="24"/>
        <v>0</v>
      </c>
      <c r="H191">
        <f t="shared" si="18"/>
        <v>-5.1753151959566828E+26</v>
      </c>
      <c r="I191">
        <f t="shared" si="19"/>
        <v>-1.4646906400000013E-4</v>
      </c>
      <c r="J191" s="1">
        <f t="shared" si="20"/>
        <v>-5.1753151959566828E+26</v>
      </c>
      <c r="K191">
        <f t="shared" si="25"/>
        <v>-4.8187709878734718E-5</v>
      </c>
      <c r="L191">
        <f t="shared" si="26"/>
        <v>-7.1761306400000004E-4</v>
      </c>
      <c r="M191" s="1">
        <f t="shared" si="21"/>
        <v>6.6942535412126537E-4</v>
      </c>
      <c r="N191" s="7">
        <f t="shared" si="22"/>
        <v>0</v>
      </c>
    </row>
    <row r="192" spans="5:14" x14ac:dyDescent="0.25">
      <c r="E192" s="37">
        <f t="shared" si="23"/>
        <v>189</v>
      </c>
      <c r="F192" s="38">
        <f t="shared" si="24"/>
        <v>0</v>
      </c>
      <c r="H192">
        <f t="shared" si="18"/>
        <v>-1.2025995099589451E+27</v>
      </c>
      <c r="I192">
        <f t="shared" si="19"/>
        <v>-1.4343106400000006E-4</v>
      </c>
      <c r="J192" s="1">
        <f t="shared" si="20"/>
        <v>-1.2025995099589451E+27</v>
      </c>
      <c r="K192">
        <f t="shared" si="25"/>
        <v>-4.8187709878734718E-5</v>
      </c>
      <c r="L192">
        <f t="shared" si="26"/>
        <v>-7.1761306400000004E-4</v>
      </c>
      <c r="M192" s="1">
        <f t="shared" si="21"/>
        <v>6.6942535412126537E-4</v>
      </c>
      <c r="N192" s="7">
        <f t="shared" si="22"/>
        <v>0</v>
      </c>
    </row>
    <row r="193" spans="5:14" x14ac:dyDescent="0.25">
      <c r="E193" s="37">
        <f t="shared" si="23"/>
        <v>190</v>
      </c>
      <c r="F193" s="38">
        <f t="shared" si="24"/>
        <v>0</v>
      </c>
      <c r="H193">
        <f t="shared" si="18"/>
        <v>-2.7945072456328104E+27</v>
      </c>
      <c r="I193">
        <f t="shared" si="19"/>
        <v>-1.4039306400000007E-4</v>
      </c>
      <c r="J193" s="1">
        <f t="shared" si="20"/>
        <v>-2.7945072456328104E+27</v>
      </c>
      <c r="K193">
        <f t="shared" si="25"/>
        <v>-4.8187709878734718E-5</v>
      </c>
      <c r="L193">
        <f t="shared" si="26"/>
        <v>-7.1761306400000004E-4</v>
      </c>
      <c r="M193" s="1">
        <f t="shared" si="21"/>
        <v>6.6942535412126537E-4</v>
      </c>
      <c r="N193" s="7">
        <f t="shared" si="22"/>
        <v>0</v>
      </c>
    </row>
    <row r="194" spans="5:14" x14ac:dyDescent="0.25">
      <c r="E194" s="37">
        <f t="shared" si="23"/>
        <v>191</v>
      </c>
      <c r="F194" s="38">
        <f t="shared" si="24"/>
        <v>0</v>
      </c>
      <c r="H194">
        <f t="shared" si="18"/>
        <v>-6.4936586795724661E+27</v>
      </c>
      <c r="I194">
        <f t="shared" si="19"/>
        <v>-1.3735506399999999E-4</v>
      </c>
      <c r="J194" s="1">
        <f t="shared" si="20"/>
        <v>-6.4936586795724661E+27</v>
      </c>
      <c r="K194">
        <f t="shared" si="25"/>
        <v>-4.8187709878734718E-5</v>
      </c>
      <c r="L194">
        <f t="shared" si="26"/>
        <v>-7.1761306400000004E-4</v>
      </c>
      <c r="M194" s="1">
        <f t="shared" si="21"/>
        <v>6.6942535412126537E-4</v>
      </c>
      <c r="N194" s="7">
        <f t="shared" si="22"/>
        <v>0</v>
      </c>
    </row>
    <row r="195" spans="5:14" x14ac:dyDescent="0.25">
      <c r="E195" s="37">
        <f t="shared" si="23"/>
        <v>192</v>
      </c>
      <c r="F195" s="38">
        <f t="shared" si="24"/>
        <v>0</v>
      </c>
      <c r="H195">
        <f t="shared" ref="H195:H258" si="27">$B$3*(0.217*$B$8-0.259*172.9*EXP(-$B$8/172.9)*EXP(E195/172.9)-0.338*18.51*EXP(-$B$8/18.51)*EXP(E195/18.51)-0.186*1.186*EXP(-$B$8/1.186)*EXP(E195/1.186))</f>
        <v>-1.5089459192737525E+28</v>
      </c>
      <c r="I195">
        <f t="shared" ref="I195:I258" si="28">$B$3*(0.217*E195-0.259*172.9*EXP(-E195/172.9)*EXP(E195/172.9)-0.338*18.51*EXP(-E195/18.51)*EXP(E195/18.51)-0.186*1.186*EXP(-E195/1.186)*EXP(E195/1.186))</f>
        <v>-1.3431706400000005E-4</v>
      </c>
      <c r="J195" s="1">
        <f t="shared" ref="J195:J258" si="29">H195-I195</f>
        <v>-1.5089459192737525E+28</v>
      </c>
      <c r="K195">
        <f t="shared" si="25"/>
        <v>-4.8187709878734718E-5</v>
      </c>
      <c r="L195">
        <f t="shared" si="26"/>
        <v>-7.1761306400000004E-4</v>
      </c>
      <c r="M195" s="1">
        <f t="shared" ref="M195:M258" si="30">K195-L195</f>
        <v>6.6942535412126537E-4</v>
      </c>
      <c r="N195" s="7">
        <f t="shared" ref="N195:N258" si="31">IF(J195/M195&gt;0,J195/M195,0)</f>
        <v>0</v>
      </c>
    </row>
    <row r="196" spans="5:14" x14ac:dyDescent="0.25">
      <c r="E196" s="37">
        <f t="shared" ref="E196:E259" si="32">E195+1</f>
        <v>193</v>
      </c>
      <c r="F196" s="38">
        <f t="shared" ref="F196:F259" si="33">N196</f>
        <v>0</v>
      </c>
      <c r="H196">
        <f t="shared" si="27"/>
        <v>-3.5063712148216625E+28</v>
      </c>
      <c r="I196">
        <f t="shared" si="28"/>
        <v>-1.3127906400000003E-4</v>
      </c>
      <c r="J196" s="1">
        <f t="shared" si="29"/>
        <v>-3.5063712148216625E+28</v>
      </c>
      <c r="K196">
        <f t="shared" ref="K196:K259" si="34">$B$3*(0.217*$B$8-0.259*172.9*EXP(-$B$8/172.9)-0.338*18.51*EXP(-$B$8/18.51)-0.186*1.186*EXP(-$B$8/1.186))</f>
        <v>-4.8187709878734718E-5</v>
      </c>
      <c r="L196">
        <f t="shared" ref="L196:L259" si="35">$B$3*(0.217*$B$7-0.259*172.9*EXP(-$B$7/172.9)-0.338*18.51*EXP(-$B$7/18.51)-0.186*1.186*EXP(-$B$7/1.186))</f>
        <v>-7.1761306400000004E-4</v>
      </c>
      <c r="M196" s="1">
        <f t="shared" si="30"/>
        <v>6.6942535412126537E-4</v>
      </c>
      <c r="N196" s="7">
        <f t="shared" si="31"/>
        <v>0</v>
      </c>
    </row>
    <row r="197" spans="5:14" x14ac:dyDescent="0.25">
      <c r="E197" s="37">
        <f t="shared" si="32"/>
        <v>194</v>
      </c>
      <c r="F197" s="38">
        <f t="shared" si="33"/>
        <v>0</v>
      </c>
      <c r="H197">
        <f t="shared" si="27"/>
        <v>-8.1478328275985779E+28</v>
      </c>
      <c r="I197">
        <f t="shared" si="28"/>
        <v>-1.2824106400000004E-4</v>
      </c>
      <c r="J197" s="1">
        <f t="shared" si="29"/>
        <v>-8.1478328275985779E+28</v>
      </c>
      <c r="K197">
        <f t="shared" si="34"/>
        <v>-4.8187709878734718E-5</v>
      </c>
      <c r="L197">
        <f t="shared" si="35"/>
        <v>-7.1761306400000004E-4</v>
      </c>
      <c r="M197" s="1">
        <f t="shared" si="30"/>
        <v>6.6942535412126537E-4</v>
      </c>
      <c r="N197" s="7">
        <f t="shared" si="31"/>
        <v>0</v>
      </c>
    </row>
    <row r="198" spans="5:14" x14ac:dyDescent="0.25">
      <c r="E198" s="37">
        <f t="shared" si="32"/>
        <v>195</v>
      </c>
      <c r="F198" s="38">
        <f t="shared" si="33"/>
        <v>0</v>
      </c>
      <c r="H198">
        <f t="shared" si="27"/>
        <v>-1.8933300474824237E+29</v>
      </c>
      <c r="I198">
        <f t="shared" si="28"/>
        <v>-1.2520306400000007E-4</v>
      </c>
      <c r="J198" s="1">
        <f t="shared" si="29"/>
        <v>-1.8933300474824237E+29</v>
      </c>
      <c r="K198">
        <f t="shared" si="34"/>
        <v>-4.8187709878734718E-5</v>
      </c>
      <c r="L198">
        <f t="shared" si="35"/>
        <v>-7.1761306400000004E-4</v>
      </c>
      <c r="M198" s="1">
        <f t="shared" si="30"/>
        <v>6.6942535412126537E-4</v>
      </c>
      <c r="N198" s="7">
        <f t="shared" si="31"/>
        <v>0</v>
      </c>
    </row>
    <row r="199" spans="5:14" x14ac:dyDescent="0.25">
      <c r="E199" s="37">
        <f t="shared" si="32"/>
        <v>196</v>
      </c>
      <c r="F199" s="38">
        <f t="shared" si="33"/>
        <v>0</v>
      </c>
      <c r="H199">
        <f t="shared" si="27"/>
        <v>-4.3995731681652872E+29</v>
      </c>
      <c r="I199">
        <f t="shared" si="28"/>
        <v>-1.2216506400000008E-4</v>
      </c>
      <c r="J199" s="1">
        <f t="shared" si="29"/>
        <v>-4.3995731681652872E+29</v>
      </c>
      <c r="K199">
        <f t="shared" si="34"/>
        <v>-4.8187709878734718E-5</v>
      </c>
      <c r="L199">
        <f t="shared" si="35"/>
        <v>-7.1761306400000004E-4</v>
      </c>
      <c r="M199" s="1">
        <f t="shared" si="30"/>
        <v>6.6942535412126537E-4</v>
      </c>
      <c r="N199" s="7">
        <f t="shared" si="31"/>
        <v>0</v>
      </c>
    </row>
    <row r="200" spans="5:14" x14ac:dyDescent="0.25">
      <c r="E200" s="37">
        <f t="shared" si="32"/>
        <v>197</v>
      </c>
      <c r="F200" s="38">
        <f t="shared" si="33"/>
        <v>0</v>
      </c>
      <c r="H200">
        <f t="shared" si="27"/>
        <v>-1.0223386085155909E+30</v>
      </c>
      <c r="I200">
        <f t="shared" si="28"/>
        <v>-1.19127064E-4</v>
      </c>
      <c r="J200" s="1">
        <f t="shared" si="29"/>
        <v>-1.0223386085155909E+30</v>
      </c>
      <c r="K200">
        <f t="shared" si="34"/>
        <v>-4.8187709878734718E-5</v>
      </c>
      <c r="L200">
        <f t="shared" si="35"/>
        <v>-7.1761306400000004E-4</v>
      </c>
      <c r="M200" s="1">
        <f t="shared" si="30"/>
        <v>6.6942535412126537E-4</v>
      </c>
      <c r="N200" s="7">
        <f t="shared" si="31"/>
        <v>0</v>
      </c>
    </row>
    <row r="201" spans="5:14" x14ac:dyDescent="0.25">
      <c r="E201" s="37">
        <f t="shared" si="32"/>
        <v>198</v>
      </c>
      <c r="F201" s="38">
        <f t="shared" si="33"/>
        <v>0</v>
      </c>
      <c r="H201">
        <f t="shared" si="27"/>
        <v>-2.375630977169279E+30</v>
      </c>
      <c r="I201">
        <f t="shared" si="28"/>
        <v>-1.1608906399999993E-4</v>
      </c>
      <c r="J201" s="1">
        <f t="shared" si="29"/>
        <v>-2.375630977169279E+30</v>
      </c>
      <c r="K201">
        <f t="shared" si="34"/>
        <v>-4.8187709878734718E-5</v>
      </c>
      <c r="L201">
        <f t="shared" si="35"/>
        <v>-7.1761306400000004E-4</v>
      </c>
      <c r="M201" s="1">
        <f t="shared" si="30"/>
        <v>6.6942535412126537E-4</v>
      </c>
      <c r="N201" s="7">
        <f t="shared" si="31"/>
        <v>0</v>
      </c>
    </row>
    <row r="202" spans="5:14" x14ac:dyDescent="0.25">
      <c r="E202" s="37">
        <f t="shared" si="32"/>
        <v>199</v>
      </c>
      <c r="F202" s="38">
        <f t="shared" si="33"/>
        <v>0</v>
      </c>
      <c r="H202">
        <f t="shared" si="27"/>
        <v>-5.520306572281856E+30</v>
      </c>
      <c r="I202">
        <f t="shared" si="28"/>
        <v>-1.1305106400000007E-4</v>
      </c>
      <c r="J202" s="1">
        <f t="shared" si="29"/>
        <v>-5.520306572281856E+30</v>
      </c>
      <c r="K202">
        <f t="shared" si="34"/>
        <v>-4.8187709878734718E-5</v>
      </c>
      <c r="L202">
        <f t="shared" si="35"/>
        <v>-7.1761306400000004E-4</v>
      </c>
      <c r="M202" s="1">
        <f t="shared" si="30"/>
        <v>6.6942535412126537E-4</v>
      </c>
      <c r="N202" s="7">
        <f t="shared" si="31"/>
        <v>0</v>
      </c>
    </row>
    <row r="203" spans="5:14" x14ac:dyDescent="0.25">
      <c r="E203" s="37">
        <f t="shared" si="32"/>
        <v>200</v>
      </c>
      <c r="F203" s="38">
        <f t="shared" si="33"/>
        <v>0</v>
      </c>
      <c r="H203">
        <f t="shared" si="27"/>
        <v>-1.2827659238679671E+31</v>
      </c>
      <c r="I203">
        <f t="shared" si="28"/>
        <v>-1.1001306400000016E-4</v>
      </c>
      <c r="J203" s="1">
        <f t="shared" si="29"/>
        <v>-1.2827659238679671E+31</v>
      </c>
      <c r="K203">
        <f t="shared" si="34"/>
        <v>-4.8187709878734718E-5</v>
      </c>
      <c r="L203">
        <f t="shared" si="35"/>
        <v>-7.1761306400000004E-4</v>
      </c>
      <c r="M203" s="1">
        <f t="shared" si="30"/>
        <v>6.6942535412126537E-4</v>
      </c>
      <c r="N203" s="7">
        <f t="shared" si="31"/>
        <v>0</v>
      </c>
    </row>
    <row r="204" spans="5:14" x14ac:dyDescent="0.25">
      <c r="E204" s="37">
        <f t="shared" si="32"/>
        <v>201</v>
      </c>
      <c r="F204" s="38">
        <f t="shared" si="33"/>
        <v>0</v>
      </c>
      <c r="H204">
        <f t="shared" si="27"/>
        <v>-2.9807917257693514E+31</v>
      </c>
      <c r="I204">
        <f t="shared" si="28"/>
        <v>-1.0697506400000007E-4</v>
      </c>
      <c r="J204" s="1">
        <f t="shared" si="29"/>
        <v>-2.9807917257693514E+31</v>
      </c>
      <c r="K204">
        <f t="shared" si="34"/>
        <v>-4.8187709878734718E-5</v>
      </c>
      <c r="L204">
        <f t="shared" si="35"/>
        <v>-7.1761306400000004E-4</v>
      </c>
      <c r="M204" s="1">
        <f t="shared" si="30"/>
        <v>6.6942535412126537E-4</v>
      </c>
      <c r="N204" s="7">
        <f t="shared" si="31"/>
        <v>0</v>
      </c>
    </row>
    <row r="205" spans="5:14" x14ac:dyDescent="0.25">
      <c r="E205" s="37">
        <f t="shared" si="32"/>
        <v>202</v>
      </c>
      <c r="F205" s="38">
        <f t="shared" si="33"/>
        <v>0</v>
      </c>
      <c r="H205">
        <f t="shared" si="27"/>
        <v>-6.9265320719024317E+31</v>
      </c>
      <c r="I205">
        <f t="shared" si="28"/>
        <v>-1.0393706399999999E-4</v>
      </c>
      <c r="J205" s="1">
        <f t="shared" si="29"/>
        <v>-6.9265320719024317E+31</v>
      </c>
      <c r="K205">
        <f t="shared" si="34"/>
        <v>-4.8187709878734718E-5</v>
      </c>
      <c r="L205">
        <f t="shared" si="35"/>
        <v>-7.1761306400000004E-4</v>
      </c>
      <c r="M205" s="1">
        <f t="shared" si="30"/>
        <v>6.6942535412126537E-4</v>
      </c>
      <c r="N205" s="7">
        <f t="shared" si="31"/>
        <v>0</v>
      </c>
    </row>
    <row r="206" spans="5:14" x14ac:dyDescent="0.25">
      <c r="E206" s="37">
        <f t="shared" si="32"/>
        <v>203</v>
      </c>
      <c r="F206" s="38">
        <f t="shared" si="33"/>
        <v>0</v>
      </c>
      <c r="H206">
        <f t="shared" si="27"/>
        <v>-1.6095336728268524E+32</v>
      </c>
      <c r="I206">
        <f t="shared" si="28"/>
        <v>-1.008990639999999E-4</v>
      </c>
      <c r="J206" s="1">
        <f t="shared" si="29"/>
        <v>-1.6095336728268524E+32</v>
      </c>
      <c r="K206">
        <f t="shared" si="34"/>
        <v>-4.8187709878734718E-5</v>
      </c>
      <c r="L206">
        <f t="shared" si="35"/>
        <v>-7.1761306400000004E-4</v>
      </c>
      <c r="M206" s="1">
        <f t="shared" si="30"/>
        <v>6.6942535412126537E-4</v>
      </c>
      <c r="N206" s="7">
        <f t="shared" si="31"/>
        <v>0</v>
      </c>
    </row>
    <row r="207" spans="5:14" x14ac:dyDescent="0.25">
      <c r="E207" s="37">
        <f t="shared" si="32"/>
        <v>204</v>
      </c>
      <c r="F207" s="38">
        <f t="shared" si="33"/>
        <v>0</v>
      </c>
      <c r="H207">
        <f t="shared" si="27"/>
        <v>-3.7401092163742667E+32</v>
      </c>
      <c r="I207">
        <f t="shared" si="28"/>
        <v>-9.7861064000000033E-5</v>
      </c>
      <c r="J207" s="1">
        <f t="shared" si="29"/>
        <v>-3.7401092163742667E+32</v>
      </c>
      <c r="K207">
        <f t="shared" si="34"/>
        <v>-4.8187709878734718E-5</v>
      </c>
      <c r="L207">
        <f t="shared" si="35"/>
        <v>-7.1761306400000004E-4</v>
      </c>
      <c r="M207" s="1">
        <f t="shared" si="30"/>
        <v>6.6942535412126537E-4</v>
      </c>
      <c r="N207" s="7">
        <f t="shared" si="31"/>
        <v>0</v>
      </c>
    </row>
    <row r="208" spans="5:14" x14ac:dyDescent="0.25">
      <c r="E208" s="37">
        <f t="shared" si="32"/>
        <v>205</v>
      </c>
      <c r="F208" s="38">
        <f t="shared" si="33"/>
        <v>0</v>
      </c>
      <c r="H208">
        <f t="shared" si="27"/>
        <v>-8.6909750237409014E+32</v>
      </c>
      <c r="I208">
        <f t="shared" si="28"/>
        <v>-9.4823064000000039E-5</v>
      </c>
      <c r="J208" s="1">
        <f t="shared" si="29"/>
        <v>-8.6909750237409014E+32</v>
      </c>
      <c r="K208">
        <f t="shared" si="34"/>
        <v>-4.8187709878734718E-5</v>
      </c>
      <c r="L208">
        <f t="shared" si="35"/>
        <v>-7.1761306400000004E-4</v>
      </c>
      <c r="M208" s="1">
        <f t="shared" si="30"/>
        <v>6.6942535412126537E-4</v>
      </c>
      <c r="N208" s="7">
        <f t="shared" si="31"/>
        <v>0</v>
      </c>
    </row>
    <row r="209" spans="5:14" x14ac:dyDescent="0.25">
      <c r="E209" s="37">
        <f t="shared" si="32"/>
        <v>206</v>
      </c>
      <c r="F209" s="38">
        <f t="shared" si="33"/>
        <v>0</v>
      </c>
      <c r="H209">
        <f t="shared" si="27"/>
        <v>-2.019541208385064E+33</v>
      </c>
      <c r="I209">
        <f t="shared" si="28"/>
        <v>-9.1785064000000045E-5</v>
      </c>
      <c r="J209" s="1">
        <f t="shared" si="29"/>
        <v>-2.019541208385064E+33</v>
      </c>
      <c r="K209">
        <f t="shared" si="34"/>
        <v>-4.8187709878734718E-5</v>
      </c>
      <c r="L209">
        <f t="shared" si="35"/>
        <v>-7.1761306400000004E-4</v>
      </c>
      <c r="M209" s="1">
        <f t="shared" si="30"/>
        <v>6.6942535412126537E-4</v>
      </c>
      <c r="N209" s="7">
        <f t="shared" si="31"/>
        <v>0</v>
      </c>
    </row>
    <row r="210" spans="5:14" x14ac:dyDescent="0.25">
      <c r="E210" s="37">
        <f t="shared" si="32"/>
        <v>207</v>
      </c>
      <c r="F210" s="38">
        <f t="shared" si="33"/>
        <v>0</v>
      </c>
      <c r="H210">
        <f t="shared" si="27"/>
        <v>-4.692852851635477E+33</v>
      </c>
      <c r="I210">
        <f t="shared" si="28"/>
        <v>-8.874706399999997E-5</v>
      </c>
      <c r="J210" s="1">
        <f t="shared" si="29"/>
        <v>-4.692852851635477E+33</v>
      </c>
      <c r="K210">
        <f t="shared" si="34"/>
        <v>-4.8187709878734718E-5</v>
      </c>
      <c r="L210">
        <f t="shared" si="35"/>
        <v>-7.1761306400000004E-4</v>
      </c>
      <c r="M210" s="1">
        <f t="shared" si="30"/>
        <v>6.6942535412126537E-4</v>
      </c>
      <c r="N210" s="7">
        <f t="shared" si="31"/>
        <v>0</v>
      </c>
    </row>
    <row r="211" spans="5:14" x14ac:dyDescent="0.25">
      <c r="E211" s="37">
        <f t="shared" si="32"/>
        <v>208</v>
      </c>
      <c r="F211" s="38">
        <f t="shared" si="33"/>
        <v>0</v>
      </c>
      <c r="H211">
        <f t="shared" si="27"/>
        <v>-1.0904886612694225E+34</v>
      </c>
      <c r="I211">
        <f t="shared" si="28"/>
        <v>-8.5709064000000099E-5</v>
      </c>
      <c r="J211" s="1">
        <f t="shared" si="29"/>
        <v>-1.0904886612694225E+34</v>
      </c>
      <c r="K211">
        <f t="shared" si="34"/>
        <v>-4.8187709878734718E-5</v>
      </c>
      <c r="L211">
        <f t="shared" si="35"/>
        <v>-7.1761306400000004E-4</v>
      </c>
      <c r="M211" s="1">
        <f t="shared" si="30"/>
        <v>6.6942535412126537E-4</v>
      </c>
      <c r="N211" s="7">
        <f t="shared" si="31"/>
        <v>0</v>
      </c>
    </row>
    <row r="212" spans="5:14" x14ac:dyDescent="0.25">
      <c r="E212" s="37">
        <f t="shared" si="32"/>
        <v>209</v>
      </c>
      <c r="F212" s="38">
        <f t="shared" si="33"/>
        <v>0</v>
      </c>
      <c r="H212">
        <f t="shared" si="27"/>
        <v>-2.5339927714604323E+34</v>
      </c>
      <c r="I212">
        <f t="shared" si="28"/>
        <v>-8.267106400000001E-5</v>
      </c>
      <c r="J212" s="1">
        <f t="shared" si="29"/>
        <v>-2.5339927714604323E+34</v>
      </c>
      <c r="K212">
        <f t="shared" si="34"/>
        <v>-4.8187709878734718E-5</v>
      </c>
      <c r="L212">
        <f t="shared" si="35"/>
        <v>-7.1761306400000004E-4</v>
      </c>
      <c r="M212" s="1">
        <f t="shared" si="30"/>
        <v>6.6942535412126537E-4</v>
      </c>
      <c r="N212" s="7">
        <f t="shared" si="31"/>
        <v>0</v>
      </c>
    </row>
    <row r="213" spans="5:14" x14ac:dyDescent="0.25">
      <c r="E213" s="37">
        <f t="shared" si="32"/>
        <v>210</v>
      </c>
      <c r="F213" s="38">
        <f t="shared" si="33"/>
        <v>0</v>
      </c>
      <c r="H213">
        <f t="shared" si="27"/>
        <v>-5.8882953980825151E+34</v>
      </c>
      <c r="I213">
        <f t="shared" si="28"/>
        <v>-7.963306400000003E-5</v>
      </c>
      <c r="J213" s="1">
        <f t="shared" si="29"/>
        <v>-5.8882953980825151E+34</v>
      </c>
      <c r="K213">
        <f t="shared" si="34"/>
        <v>-4.8187709878734718E-5</v>
      </c>
      <c r="L213">
        <f t="shared" si="35"/>
        <v>-7.1761306400000004E-4</v>
      </c>
      <c r="M213" s="1">
        <f t="shared" si="30"/>
        <v>6.6942535412126537E-4</v>
      </c>
      <c r="N213" s="7">
        <f t="shared" si="31"/>
        <v>0</v>
      </c>
    </row>
    <row r="214" spans="5:14" x14ac:dyDescent="0.25">
      <c r="E214" s="37">
        <f t="shared" si="32"/>
        <v>211</v>
      </c>
      <c r="F214" s="38">
        <f t="shared" si="33"/>
        <v>0</v>
      </c>
      <c r="H214">
        <f t="shared" si="27"/>
        <v>-1.3682763062933285E+35</v>
      </c>
      <c r="I214">
        <f t="shared" si="28"/>
        <v>-7.6595063999999942E-5</v>
      </c>
      <c r="J214" s="1">
        <f t="shared" si="29"/>
        <v>-1.3682763062933285E+35</v>
      </c>
      <c r="K214">
        <f t="shared" si="34"/>
        <v>-4.8187709878734718E-5</v>
      </c>
      <c r="L214">
        <f t="shared" si="35"/>
        <v>-7.1761306400000004E-4</v>
      </c>
      <c r="M214" s="1">
        <f t="shared" si="30"/>
        <v>6.6942535412126537E-4</v>
      </c>
      <c r="N214" s="7">
        <f t="shared" si="31"/>
        <v>0</v>
      </c>
    </row>
    <row r="215" spans="5:14" x14ac:dyDescent="0.25">
      <c r="E215" s="37">
        <f t="shared" si="32"/>
        <v>212</v>
      </c>
      <c r="F215" s="38">
        <f t="shared" si="33"/>
        <v>0</v>
      </c>
      <c r="H215">
        <f t="shared" si="27"/>
        <v>-3.1794941044795929E+35</v>
      </c>
      <c r="I215">
        <f t="shared" si="28"/>
        <v>-7.355706400000007E-5</v>
      </c>
      <c r="J215" s="1">
        <f t="shared" si="29"/>
        <v>-3.1794941044795929E+35</v>
      </c>
      <c r="K215">
        <f t="shared" si="34"/>
        <v>-4.8187709878734718E-5</v>
      </c>
      <c r="L215">
        <f t="shared" si="35"/>
        <v>-7.1761306400000004E-4</v>
      </c>
      <c r="M215" s="1">
        <f t="shared" si="30"/>
        <v>6.6942535412126537E-4</v>
      </c>
      <c r="N215" s="7">
        <f t="shared" si="31"/>
        <v>0</v>
      </c>
    </row>
    <row r="216" spans="5:14" x14ac:dyDescent="0.25">
      <c r="E216" s="37">
        <f t="shared" si="32"/>
        <v>213</v>
      </c>
      <c r="F216" s="38">
        <f t="shared" si="33"/>
        <v>0</v>
      </c>
      <c r="H216">
        <f t="shared" si="27"/>
        <v>-7.3882612115136741E+35</v>
      </c>
      <c r="I216">
        <f t="shared" si="28"/>
        <v>-7.051906400000009E-5</v>
      </c>
      <c r="J216" s="1">
        <f t="shared" si="29"/>
        <v>-7.3882612115136741E+35</v>
      </c>
      <c r="K216">
        <f t="shared" si="34"/>
        <v>-4.8187709878734718E-5</v>
      </c>
      <c r="L216">
        <f t="shared" si="35"/>
        <v>-7.1761306400000004E-4</v>
      </c>
      <c r="M216" s="1">
        <f t="shared" si="30"/>
        <v>6.6942535412126537E-4</v>
      </c>
      <c r="N216" s="7">
        <f t="shared" si="31"/>
        <v>0</v>
      </c>
    </row>
    <row r="217" spans="5:14" x14ac:dyDescent="0.25">
      <c r="E217" s="37">
        <f t="shared" si="32"/>
        <v>214</v>
      </c>
      <c r="F217" s="38">
        <f t="shared" si="33"/>
        <v>0</v>
      </c>
      <c r="H217">
        <f t="shared" si="27"/>
        <v>-1.7168267005952991E+36</v>
      </c>
      <c r="I217">
        <f t="shared" si="28"/>
        <v>-6.7481063999999988E-5</v>
      </c>
      <c r="J217" s="1">
        <f t="shared" si="29"/>
        <v>-1.7168267005952991E+36</v>
      </c>
      <c r="K217">
        <f t="shared" si="34"/>
        <v>-4.8187709878734718E-5</v>
      </c>
      <c r="L217">
        <f t="shared" si="35"/>
        <v>-7.1761306400000004E-4</v>
      </c>
      <c r="M217" s="1">
        <f t="shared" si="30"/>
        <v>6.6942535412126537E-4</v>
      </c>
      <c r="N217" s="7">
        <f t="shared" si="31"/>
        <v>0</v>
      </c>
    </row>
    <row r="218" spans="5:14" x14ac:dyDescent="0.25">
      <c r="E218" s="37">
        <f t="shared" si="32"/>
        <v>215</v>
      </c>
      <c r="F218" s="38">
        <f t="shared" si="33"/>
        <v>0</v>
      </c>
      <c r="H218">
        <f t="shared" si="27"/>
        <v>-3.989428412849779E+36</v>
      </c>
      <c r="I218">
        <f t="shared" si="28"/>
        <v>-6.4443063999999927E-5</v>
      </c>
      <c r="J218" s="1">
        <f t="shared" si="29"/>
        <v>-3.989428412849779E+36</v>
      </c>
      <c r="K218">
        <f t="shared" si="34"/>
        <v>-4.8187709878734718E-5</v>
      </c>
      <c r="L218">
        <f t="shared" si="35"/>
        <v>-7.1761306400000004E-4</v>
      </c>
      <c r="M218" s="1">
        <f t="shared" si="30"/>
        <v>6.6942535412126537E-4</v>
      </c>
      <c r="N218" s="7">
        <f t="shared" si="31"/>
        <v>0</v>
      </c>
    </row>
    <row r="219" spans="5:14" x14ac:dyDescent="0.25">
      <c r="E219" s="37">
        <f t="shared" si="32"/>
        <v>216</v>
      </c>
      <c r="F219" s="38">
        <f t="shared" si="33"/>
        <v>0</v>
      </c>
      <c r="H219">
        <f t="shared" si="27"/>
        <v>-9.27032358929092E+36</v>
      </c>
      <c r="I219">
        <f t="shared" si="28"/>
        <v>-6.1405064000000042E-5</v>
      </c>
      <c r="J219" s="1">
        <f t="shared" si="29"/>
        <v>-9.27032358929092E+36</v>
      </c>
      <c r="K219">
        <f t="shared" si="34"/>
        <v>-4.8187709878734718E-5</v>
      </c>
      <c r="L219">
        <f t="shared" si="35"/>
        <v>-7.1761306400000004E-4</v>
      </c>
      <c r="M219" s="1">
        <f t="shared" si="30"/>
        <v>6.6942535412126537E-4</v>
      </c>
      <c r="N219" s="7">
        <f t="shared" si="31"/>
        <v>0</v>
      </c>
    </row>
    <row r="220" spans="5:14" x14ac:dyDescent="0.25">
      <c r="E220" s="37">
        <f t="shared" si="32"/>
        <v>217</v>
      </c>
      <c r="F220" s="38">
        <f t="shared" si="33"/>
        <v>0</v>
      </c>
      <c r="H220">
        <f t="shared" si="27"/>
        <v>-2.1541657239257784E+37</v>
      </c>
      <c r="I220">
        <f t="shared" si="28"/>
        <v>-5.8367064000000055E-5</v>
      </c>
      <c r="J220" s="1">
        <f t="shared" si="29"/>
        <v>-2.1541657239257784E+37</v>
      </c>
      <c r="K220">
        <f t="shared" si="34"/>
        <v>-4.8187709878734718E-5</v>
      </c>
      <c r="L220">
        <f t="shared" si="35"/>
        <v>-7.1761306400000004E-4</v>
      </c>
      <c r="M220" s="1">
        <f t="shared" si="30"/>
        <v>6.6942535412126537E-4</v>
      </c>
      <c r="N220" s="7">
        <f t="shared" si="31"/>
        <v>0</v>
      </c>
    </row>
    <row r="221" spans="5:14" x14ac:dyDescent="0.25">
      <c r="E221" s="37">
        <f t="shared" si="32"/>
        <v>218</v>
      </c>
      <c r="F221" s="38">
        <f t="shared" si="33"/>
        <v>0</v>
      </c>
      <c r="H221">
        <f t="shared" si="27"/>
        <v>-5.0056828345206491E+37</v>
      </c>
      <c r="I221">
        <f t="shared" si="28"/>
        <v>-5.5329064000000068E-5</v>
      </c>
      <c r="J221" s="1">
        <f t="shared" si="29"/>
        <v>-5.0056828345206491E+37</v>
      </c>
      <c r="K221">
        <f t="shared" si="34"/>
        <v>-4.8187709878734718E-5</v>
      </c>
      <c r="L221">
        <f t="shared" si="35"/>
        <v>-7.1761306400000004E-4</v>
      </c>
      <c r="M221" s="1">
        <f t="shared" si="30"/>
        <v>6.6942535412126537E-4</v>
      </c>
      <c r="N221" s="7">
        <f t="shared" si="31"/>
        <v>0</v>
      </c>
    </row>
    <row r="222" spans="5:14" x14ac:dyDescent="0.25">
      <c r="E222" s="37">
        <f t="shared" si="32"/>
        <v>219</v>
      </c>
      <c r="F222" s="38">
        <f t="shared" si="33"/>
        <v>0</v>
      </c>
      <c r="H222">
        <f t="shared" si="27"/>
        <v>-1.1631816606083331E+38</v>
      </c>
      <c r="I222">
        <f t="shared" si="28"/>
        <v>-5.2291064000000095E-5</v>
      </c>
      <c r="J222" s="1">
        <f t="shared" si="29"/>
        <v>-1.1631816606083331E+38</v>
      </c>
      <c r="K222">
        <f t="shared" si="34"/>
        <v>-4.8187709878734718E-5</v>
      </c>
      <c r="L222">
        <f t="shared" si="35"/>
        <v>-7.1761306400000004E-4</v>
      </c>
      <c r="M222" s="1">
        <f t="shared" si="30"/>
        <v>6.6942535412126537E-4</v>
      </c>
      <c r="N222" s="7">
        <f t="shared" si="31"/>
        <v>0</v>
      </c>
    </row>
    <row r="223" spans="5:14" x14ac:dyDescent="0.25">
      <c r="E223" s="37">
        <f t="shared" si="32"/>
        <v>220</v>
      </c>
      <c r="F223" s="38">
        <f t="shared" si="33"/>
        <v>0</v>
      </c>
      <c r="H223">
        <f t="shared" si="27"/>
        <v>-2.7029111118365243E+38</v>
      </c>
      <c r="I223">
        <f t="shared" si="28"/>
        <v>-4.9253064000000114E-5</v>
      </c>
      <c r="J223" s="1">
        <f t="shared" si="29"/>
        <v>-2.7029111118365243E+38</v>
      </c>
      <c r="K223">
        <f t="shared" si="34"/>
        <v>-4.8187709878734718E-5</v>
      </c>
      <c r="L223">
        <f t="shared" si="35"/>
        <v>-7.1761306400000004E-4</v>
      </c>
      <c r="M223" s="1">
        <f t="shared" si="30"/>
        <v>6.6942535412126537E-4</v>
      </c>
      <c r="N223" s="7">
        <f t="shared" si="31"/>
        <v>0</v>
      </c>
    </row>
    <row r="224" spans="5:14" x14ac:dyDescent="0.25">
      <c r="E224" s="37">
        <f t="shared" si="32"/>
        <v>221</v>
      </c>
      <c r="F224" s="38">
        <f t="shared" si="33"/>
        <v>0</v>
      </c>
      <c r="H224">
        <f t="shared" si="27"/>
        <v>-6.2808147049608194E+38</v>
      </c>
      <c r="I224">
        <f t="shared" si="28"/>
        <v>-4.6215064000000046E-5</v>
      </c>
      <c r="J224" s="1">
        <f t="shared" si="29"/>
        <v>-6.2808147049608194E+38</v>
      </c>
      <c r="K224">
        <f t="shared" si="34"/>
        <v>-4.8187709878734718E-5</v>
      </c>
      <c r="L224">
        <f t="shared" si="35"/>
        <v>-7.1761306400000004E-4</v>
      </c>
      <c r="M224" s="1">
        <f t="shared" si="30"/>
        <v>6.6942535412126537E-4</v>
      </c>
      <c r="N224" s="7">
        <f t="shared" si="31"/>
        <v>0</v>
      </c>
    </row>
    <row r="225" spans="5:14" x14ac:dyDescent="0.25">
      <c r="E225" s="37">
        <f t="shared" si="32"/>
        <v>222</v>
      </c>
      <c r="F225" s="38">
        <f t="shared" si="33"/>
        <v>0</v>
      </c>
      <c r="H225">
        <f t="shared" si="27"/>
        <v>-1.4594868912003218E+39</v>
      </c>
      <c r="I225">
        <f t="shared" si="28"/>
        <v>-4.3177064000000059E-5</v>
      </c>
      <c r="J225" s="1">
        <f t="shared" si="29"/>
        <v>-1.4594868912003218E+39</v>
      </c>
      <c r="K225">
        <f t="shared" si="34"/>
        <v>-4.8187709878734718E-5</v>
      </c>
      <c r="L225">
        <f t="shared" si="35"/>
        <v>-7.1761306400000004E-4</v>
      </c>
      <c r="M225" s="1">
        <f t="shared" si="30"/>
        <v>6.6942535412126537E-4</v>
      </c>
      <c r="N225" s="7">
        <f t="shared" si="31"/>
        <v>0</v>
      </c>
    </row>
    <row r="226" spans="5:14" x14ac:dyDescent="0.25">
      <c r="E226" s="37">
        <f t="shared" si="32"/>
        <v>223</v>
      </c>
      <c r="F226" s="38">
        <f t="shared" si="33"/>
        <v>0</v>
      </c>
      <c r="H226">
        <f t="shared" si="27"/>
        <v>-3.3914421705565472E+39</v>
      </c>
      <c r="I226">
        <f t="shared" si="28"/>
        <v>-4.0139064000000066E-5</v>
      </c>
      <c r="J226" s="1">
        <f t="shared" si="29"/>
        <v>-3.3914421705565472E+39</v>
      </c>
      <c r="K226">
        <f t="shared" si="34"/>
        <v>-4.8187709878734718E-5</v>
      </c>
      <c r="L226">
        <f t="shared" si="35"/>
        <v>-7.1761306400000004E-4</v>
      </c>
      <c r="M226" s="1">
        <f t="shared" si="30"/>
        <v>6.6942535412126537E-4</v>
      </c>
      <c r="N226" s="7">
        <f t="shared" si="31"/>
        <v>0</v>
      </c>
    </row>
    <row r="227" spans="5:14" x14ac:dyDescent="0.25">
      <c r="E227" s="37">
        <f t="shared" si="32"/>
        <v>224</v>
      </c>
      <c r="F227" s="38">
        <f t="shared" si="33"/>
        <v>0</v>
      </c>
      <c r="H227">
        <f t="shared" si="27"/>
        <v>-7.8807696496473291E+39</v>
      </c>
      <c r="I227">
        <f t="shared" si="28"/>
        <v>-3.7101064000000072E-5</v>
      </c>
      <c r="J227" s="1">
        <f t="shared" si="29"/>
        <v>-7.8807696496473291E+39</v>
      </c>
      <c r="K227">
        <f t="shared" si="34"/>
        <v>-4.8187709878734718E-5</v>
      </c>
      <c r="L227">
        <f t="shared" si="35"/>
        <v>-7.1761306400000004E-4</v>
      </c>
      <c r="M227" s="1">
        <f t="shared" si="30"/>
        <v>6.6942535412126537E-4</v>
      </c>
      <c r="N227" s="7">
        <f t="shared" si="31"/>
        <v>0</v>
      </c>
    </row>
    <row r="228" spans="5:14" x14ac:dyDescent="0.25">
      <c r="E228" s="37">
        <f t="shared" si="32"/>
        <v>225</v>
      </c>
      <c r="F228" s="38">
        <f t="shared" si="33"/>
        <v>0</v>
      </c>
      <c r="H228">
        <f t="shared" si="27"/>
        <v>-1.8312719824619278E+40</v>
      </c>
      <c r="I228">
        <f t="shared" si="28"/>
        <v>-3.4063064000000099E-5</v>
      </c>
      <c r="J228" s="1">
        <f t="shared" si="29"/>
        <v>-1.8312719824619278E+40</v>
      </c>
      <c r="K228">
        <f t="shared" si="34"/>
        <v>-4.8187709878734718E-5</v>
      </c>
      <c r="L228">
        <f t="shared" si="35"/>
        <v>-7.1761306400000004E-4</v>
      </c>
      <c r="M228" s="1">
        <f t="shared" si="30"/>
        <v>6.6942535412126537E-4</v>
      </c>
      <c r="N228" s="7">
        <f t="shared" si="31"/>
        <v>0</v>
      </c>
    </row>
    <row r="229" spans="5:14" x14ac:dyDescent="0.25">
      <c r="E229" s="37">
        <f t="shared" si="32"/>
        <v>226</v>
      </c>
      <c r="F229" s="38">
        <f t="shared" si="33"/>
        <v>0</v>
      </c>
      <c r="H229">
        <f t="shared" si="27"/>
        <v>-4.2553674613496783E+40</v>
      </c>
      <c r="I229">
        <f t="shared" si="28"/>
        <v>-3.1025064000000017E-5</v>
      </c>
      <c r="J229" s="1">
        <f t="shared" si="29"/>
        <v>-4.2553674613496783E+40</v>
      </c>
      <c r="K229">
        <f t="shared" si="34"/>
        <v>-4.8187709878734718E-5</v>
      </c>
      <c r="L229">
        <f t="shared" si="35"/>
        <v>-7.1761306400000004E-4</v>
      </c>
      <c r="M229" s="1">
        <f t="shared" si="30"/>
        <v>6.6942535412126537E-4</v>
      </c>
      <c r="N229" s="7">
        <f t="shared" si="31"/>
        <v>0</v>
      </c>
    </row>
    <row r="230" spans="5:14" x14ac:dyDescent="0.25">
      <c r="E230" s="37">
        <f t="shared" si="32"/>
        <v>227</v>
      </c>
      <c r="F230" s="38">
        <f t="shared" si="33"/>
        <v>0</v>
      </c>
      <c r="H230">
        <f t="shared" si="27"/>
        <v>-9.8882920748718245E+40</v>
      </c>
      <c r="I230">
        <f t="shared" si="28"/>
        <v>-2.7987064000000027E-5</v>
      </c>
      <c r="J230" s="1">
        <f t="shared" si="29"/>
        <v>-9.8882920748718245E+40</v>
      </c>
      <c r="K230">
        <f t="shared" si="34"/>
        <v>-4.8187709878734718E-5</v>
      </c>
      <c r="L230">
        <f t="shared" si="35"/>
        <v>-7.1761306400000004E-4</v>
      </c>
      <c r="M230" s="1">
        <f t="shared" si="30"/>
        <v>6.6942535412126537E-4</v>
      </c>
      <c r="N230" s="7">
        <f t="shared" si="31"/>
        <v>0</v>
      </c>
    </row>
    <row r="231" spans="5:14" x14ac:dyDescent="0.25">
      <c r="E231" s="37">
        <f t="shared" si="32"/>
        <v>228</v>
      </c>
      <c r="F231" s="38">
        <f t="shared" si="33"/>
        <v>0</v>
      </c>
      <c r="H231">
        <f t="shared" si="27"/>
        <v>-2.2977644362342153E+41</v>
      </c>
      <c r="I231">
        <f t="shared" si="28"/>
        <v>-2.4949064000000057E-5</v>
      </c>
      <c r="J231" s="1">
        <f t="shared" si="29"/>
        <v>-2.2977644362342153E+41</v>
      </c>
      <c r="K231">
        <f t="shared" si="34"/>
        <v>-4.8187709878734718E-5</v>
      </c>
      <c r="L231">
        <f t="shared" si="35"/>
        <v>-7.1761306400000004E-4</v>
      </c>
      <c r="M231" s="1">
        <f t="shared" si="30"/>
        <v>6.6942535412126537E-4</v>
      </c>
      <c r="N231" s="7">
        <f t="shared" si="31"/>
        <v>0</v>
      </c>
    </row>
    <row r="232" spans="5:14" x14ac:dyDescent="0.25">
      <c r="E232" s="37">
        <f t="shared" si="32"/>
        <v>229</v>
      </c>
      <c r="F232" s="38">
        <f t="shared" si="33"/>
        <v>0</v>
      </c>
      <c r="H232">
        <f t="shared" si="27"/>
        <v>-5.3393663581595105E+41</v>
      </c>
      <c r="I232">
        <f t="shared" si="28"/>
        <v>-2.1911064000000074E-5</v>
      </c>
      <c r="J232" s="1">
        <f t="shared" si="29"/>
        <v>-5.3393663581595105E+41</v>
      </c>
      <c r="K232">
        <f t="shared" si="34"/>
        <v>-4.8187709878734718E-5</v>
      </c>
      <c r="L232">
        <f t="shared" si="35"/>
        <v>-7.1761306400000004E-4</v>
      </c>
      <c r="M232" s="1">
        <f t="shared" si="30"/>
        <v>6.6942535412126537E-4</v>
      </c>
      <c r="N232" s="7">
        <f t="shared" si="31"/>
        <v>0</v>
      </c>
    </row>
    <row r="233" spans="5:14" x14ac:dyDescent="0.25">
      <c r="E233" s="37">
        <f t="shared" si="32"/>
        <v>230</v>
      </c>
      <c r="F233" s="38">
        <f t="shared" si="33"/>
        <v>0</v>
      </c>
      <c r="H233">
        <f t="shared" si="27"/>
        <v>-1.2407204436225157E+42</v>
      </c>
      <c r="I233">
        <f t="shared" si="28"/>
        <v>-1.8873064000000077E-5</v>
      </c>
      <c r="J233" s="1">
        <f t="shared" si="29"/>
        <v>-1.2407204436225157E+42</v>
      </c>
      <c r="K233">
        <f t="shared" si="34"/>
        <v>-4.8187709878734718E-5</v>
      </c>
      <c r="L233">
        <f t="shared" si="35"/>
        <v>-7.1761306400000004E-4</v>
      </c>
      <c r="M233" s="1">
        <f t="shared" si="30"/>
        <v>6.6942535412126537E-4</v>
      </c>
      <c r="N233" s="7">
        <f t="shared" si="31"/>
        <v>0</v>
      </c>
    </row>
    <row r="234" spans="5:14" x14ac:dyDescent="0.25">
      <c r="E234" s="37">
        <f t="shared" si="32"/>
        <v>231</v>
      </c>
      <c r="F234" s="38">
        <f t="shared" si="33"/>
        <v>0</v>
      </c>
      <c r="H234">
        <f t="shared" si="27"/>
        <v>-2.883089707583814E+42</v>
      </c>
      <c r="I234">
        <f t="shared" si="28"/>
        <v>-1.5835063999999995E-5</v>
      </c>
      <c r="J234" s="1">
        <f t="shared" si="29"/>
        <v>-2.883089707583814E+42</v>
      </c>
      <c r="K234">
        <f t="shared" si="34"/>
        <v>-4.8187709878734718E-5</v>
      </c>
      <c r="L234">
        <f t="shared" si="35"/>
        <v>-7.1761306400000004E-4</v>
      </c>
      <c r="M234" s="1">
        <f t="shared" si="30"/>
        <v>6.6942535412126537E-4</v>
      </c>
      <c r="N234" s="7">
        <f t="shared" si="31"/>
        <v>0</v>
      </c>
    </row>
    <row r="235" spans="5:14" x14ac:dyDescent="0.25">
      <c r="E235" s="37">
        <f t="shared" si="32"/>
        <v>232</v>
      </c>
      <c r="F235" s="38">
        <f t="shared" si="33"/>
        <v>0</v>
      </c>
      <c r="H235">
        <f t="shared" si="27"/>
        <v>-6.6994997178465477E+42</v>
      </c>
      <c r="I235">
        <f t="shared" si="28"/>
        <v>-1.2797064000000013E-5</v>
      </c>
      <c r="J235" s="1">
        <f t="shared" si="29"/>
        <v>-6.6994997178465477E+42</v>
      </c>
      <c r="K235">
        <f t="shared" si="34"/>
        <v>-4.8187709878734718E-5</v>
      </c>
      <c r="L235">
        <f t="shared" si="35"/>
        <v>-7.1761306400000004E-4</v>
      </c>
      <c r="M235" s="1">
        <f t="shared" si="30"/>
        <v>6.6942535412126537E-4</v>
      </c>
      <c r="N235" s="7">
        <f t="shared" si="31"/>
        <v>0</v>
      </c>
    </row>
    <row r="236" spans="5:14" x14ac:dyDescent="0.25">
      <c r="E236" s="37">
        <f t="shared" si="32"/>
        <v>233</v>
      </c>
      <c r="F236" s="38">
        <f t="shared" si="33"/>
        <v>0</v>
      </c>
      <c r="H236">
        <f t="shared" si="27"/>
        <v>-1.5567776594451475E+43</v>
      </c>
      <c r="I236">
        <f t="shared" si="28"/>
        <v>-9.7590640000001314E-6</v>
      </c>
      <c r="J236" s="1">
        <f t="shared" si="29"/>
        <v>-1.5567776594451475E+43</v>
      </c>
      <c r="K236">
        <f t="shared" si="34"/>
        <v>-4.8187709878734718E-5</v>
      </c>
      <c r="L236">
        <f t="shared" si="35"/>
        <v>-7.1761306400000004E-4</v>
      </c>
      <c r="M236" s="1">
        <f t="shared" si="30"/>
        <v>6.6942535412126537E-4</v>
      </c>
      <c r="N236" s="7">
        <f t="shared" si="31"/>
        <v>0</v>
      </c>
    </row>
    <row r="237" spans="5:14" x14ac:dyDescent="0.25">
      <c r="E237" s="37">
        <f t="shared" si="32"/>
        <v>234</v>
      </c>
      <c r="F237" s="38">
        <f t="shared" si="33"/>
        <v>0</v>
      </c>
      <c r="H237">
        <f t="shared" si="27"/>
        <v>-3.6175188939726654E+43</v>
      </c>
      <c r="I237">
        <f t="shared" si="28"/>
        <v>-6.7210640000000616E-6</v>
      </c>
      <c r="J237" s="1">
        <f t="shared" si="29"/>
        <v>-3.6175188939726654E+43</v>
      </c>
      <c r="K237">
        <f t="shared" si="34"/>
        <v>-4.8187709878734718E-5</v>
      </c>
      <c r="L237">
        <f t="shared" si="35"/>
        <v>-7.1761306400000004E-4</v>
      </c>
      <c r="M237" s="1">
        <f t="shared" si="30"/>
        <v>6.6942535412126537E-4</v>
      </c>
      <c r="N237" s="7">
        <f t="shared" si="31"/>
        <v>0</v>
      </c>
    </row>
    <row r="238" spans="5:14" x14ac:dyDescent="0.25">
      <c r="E238" s="37">
        <f t="shared" si="32"/>
        <v>235</v>
      </c>
      <c r="F238" s="38">
        <f t="shared" si="33"/>
        <v>0</v>
      </c>
      <c r="H238">
        <f t="shared" si="27"/>
        <v>-8.4061091632788069E+43</v>
      </c>
      <c r="I238">
        <f t="shared" si="28"/>
        <v>-3.6830640000001777E-6</v>
      </c>
      <c r="J238" s="1">
        <f t="shared" si="29"/>
        <v>-8.4061091632788069E+43</v>
      </c>
      <c r="K238">
        <f t="shared" si="34"/>
        <v>-4.8187709878734718E-5</v>
      </c>
      <c r="L238">
        <f t="shared" si="35"/>
        <v>-7.1761306400000004E-4</v>
      </c>
      <c r="M238" s="1">
        <f t="shared" si="30"/>
        <v>6.6942535412126537E-4</v>
      </c>
      <c r="N238" s="7">
        <f t="shared" si="31"/>
        <v>0</v>
      </c>
    </row>
    <row r="239" spans="5:14" x14ac:dyDescent="0.25">
      <c r="E239" s="37">
        <f t="shared" si="32"/>
        <v>236</v>
      </c>
      <c r="F239" s="38">
        <f t="shared" si="33"/>
        <v>0</v>
      </c>
      <c r="H239">
        <f t="shared" si="27"/>
        <v>-1.953346294408928E+44</v>
      </c>
      <c r="I239">
        <f t="shared" si="28"/>
        <v>-6.4506400000009607E-7</v>
      </c>
      <c r="J239" s="1">
        <f t="shared" si="29"/>
        <v>-1.953346294408928E+44</v>
      </c>
      <c r="K239">
        <f t="shared" si="34"/>
        <v>-4.8187709878734718E-5</v>
      </c>
      <c r="L239">
        <f t="shared" si="35"/>
        <v>-7.1761306400000004E-4</v>
      </c>
      <c r="M239" s="1">
        <f t="shared" si="30"/>
        <v>6.6942535412126537E-4</v>
      </c>
      <c r="N239" s="7">
        <f t="shared" si="31"/>
        <v>0</v>
      </c>
    </row>
    <row r="240" spans="5:14" x14ac:dyDescent="0.25">
      <c r="E240" s="37">
        <f t="shared" si="32"/>
        <v>237</v>
      </c>
      <c r="F240" s="38">
        <f t="shared" si="33"/>
        <v>0</v>
      </c>
      <c r="H240">
        <f t="shared" si="27"/>
        <v>-4.5390342568342647E+44</v>
      </c>
      <c r="I240">
        <f t="shared" si="28"/>
        <v>2.3929359999999853E-6</v>
      </c>
      <c r="J240" s="1">
        <f t="shared" si="29"/>
        <v>-4.5390342568342647E+44</v>
      </c>
      <c r="K240">
        <f t="shared" si="34"/>
        <v>-4.8187709878734718E-5</v>
      </c>
      <c r="L240">
        <f t="shared" si="35"/>
        <v>-7.1761306400000004E-4</v>
      </c>
      <c r="M240" s="1">
        <f t="shared" si="30"/>
        <v>6.6942535412126537E-4</v>
      </c>
      <c r="N240" s="7">
        <f t="shared" si="31"/>
        <v>0</v>
      </c>
    </row>
    <row r="241" spans="5:14" x14ac:dyDescent="0.25">
      <c r="E241" s="37">
        <f t="shared" si="32"/>
        <v>238</v>
      </c>
      <c r="F241" s="38">
        <f t="shared" si="33"/>
        <v>0</v>
      </c>
      <c r="H241">
        <f t="shared" si="27"/>
        <v>-1.0547454920659562E+45</v>
      </c>
      <c r="I241">
        <f t="shared" si="28"/>
        <v>5.4309359999998561E-6</v>
      </c>
      <c r="J241" s="1">
        <f t="shared" si="29"/>
        <v>-1.0547454920659562E+45</v>
      </c>
      <c r="K241">
        <f t="shared" si="34"/>
        <v>-4.8187709878734718E-5</v>
      </c>
      <c r="L241">
        <f t="shared" si="35"/>
        <v>-7.1761306400000004E-4</v>
      </c>
      <c r="M241" s="1">
        <f t="shared" si="30"/>
        <v>6.6942535412126537E-4</v>
      </c>
      <c r="N241" s="7">
        <f t="shared" si="31"/>
        <v>0</v>
      </c>
    </row>
    <row r="242" spans="5:14" x14ac:dyDescent="0.25">
      <c r="E242" s="37">
        <f t="shared" si="32"/>
        <v>239</v>
      </c>
      <c r="F242" s="38">
        <f t="shared" si="33"/>
        <v>0</v>
      </c>
      <c r="H242">
        <f t="shared" si="27"/>
        <v>-2.4509355737035689E+45</v>
      </c>
      <c r="I242">
        <f t="shared" si="28"/>
        <v>8.4689359999998641E-6</v>
      </c>
      <c r="J242" s="1">
        <f t="shared" si="29"/>
        <v>-2.4509355737035689E+45</v>
      </c>
      <c r="K242">
        <f t="shared" si="34"/>
        <v>-4.8187709878734718E-5</v>
      </c>
      <c r="L242">
        <f t="shared" si="35"/>
        <v>-7.1761306400000004E-4</v>
      </c>
      <c r="M242" s="1">
        <f t="shared" si="30"/>
        <v>6.6942535412126537E-4</v>
      </c>
      <c r="N242" s="7">
        <f t="shared" si="31"/>
        <v>0</v>
      </c>
    </row>
    <row r="243" spans="5:14" x14ac:dyDescent="0.25">
      <c r="E243" s="37">
        <f t="shared" si="32"/>
        <v>240</v>
      </c>
      <c r="F243" s="38">
        <f t="shared" si="33"/>
        <v>0</v>
      </c>
      <c r="H243">
        <f t="shared" si="27"/>
        <v>-5.6952935391831699E+45</v>
      </c>
      <c r="I243">
        <f t="shared" si="28"/>
        <v>1.150693599999992E-5</v>
      </c>
      <c r="J243" s="1">
        <f t="shared" si="29"/>
        <v>-5.6952935391831699E+45</v>
      </c>
      <c r="K243">
        <f t="shared" si="34"/>
        <v>-4.8187709878734718E-5</v>
      </c>
      <c r="L243">
        <f t="shared" si="35"/>
        <v>-7.1761306400000004E-4</v>
      </c>
      <c r="M243" s="1">
        <f t="shared" si="30"/>
        <v>6.6942535412126537E-4</v>
      </c>
      <c r="N243" s="7">
        <f t="shared" si="31"/>
        <v>0</v>
      </c>
    </row>
    <row r="244" spans="5:14" x14ac:dyDescent="0.25">
      <c r="E244" s="37">
        <f t="shared" si="32"/>
        <v>241</v>
      </c>
      <c r="F244" s="38">
        <f t="shared" si="33"/>
        <v>0</v>
      </c>
      <c r="H244">
        <f t="shared" si="27"/>
        <v>-1.3234280348074012E+46</v>
      </c>
      <c r="I244">
        <f t="shared" si="28"/>
        <v>1.4544936000000002E-5</v>
      </c>
      <c r="J244" s="1">
        <f t="shared" si="29"/>
        <v>-1.3234280348074012E+46</v>
      </c>
      <c r="K244">
        <f t="shared" si="34"/>
        <v>-4.8187709878734718E-5</v>
      </c>
      <c r="L244">
        <f t="shared" si="35"/>
        <v>-7.1761306400000004E-4</v>
      </c>
      <c r="M244" s="1">
        <f t="shared" si="30"/>
        <v>6.6942535412126537E-4</v>
      </c>
      <c r="N244" s="7">
        <f t="shared" si="31"/>
        <v>0</v>
      </c>
    </row>
    <row r="245" spans="5:14" x14ac:dyDescent="0.25">
      <c r="E245" s="37">
        <f t="shared" si="32"/>
        <v>242</v>
      </c>
      <c r="F245" s="38">
        <f t="shared" si="33"/>
        <v>0</v>
      </c>
      <c r="H245">
        <f t="shared" si="27"/>
        <v>-3.0752791779112185E+46</v>
      </c>
      <c r="I245">
        <f t="shared" si="28"/>
        <v>1.7582935999999986E-5</v>
      </c>
      <c r="J245" s="1">
        <f t="shared" si="29"/>
        <v>-3.0752791779112185E+46</v>
      </c>
      <c r="K245">
        <f t="shared" si="34"/>
        <v>-4.8187709878734718E-5</v>
      </c>
      <c r="L245">
        <f t="shared" si="35"/>
        <v>-7.1761306400000004E-4</v>
      </c>
      <c r="M245" s="1">
        <f t="shared" si="30"/>
        <v>6.6942535412126537E-4</v>
      </c>
      <c r="N245" s="7">
        <f t="shared" si="31"/>
        <v>0</v>
      </c>
    </row>
    <row r="246" spans="5:14" x14ac:dyDescent="0.25">
      <c r="E246" s="37">
        <f t="shared" si="32"/>
        <v>243</v>
      </c>
      <c r="F246" s="38">
        <f t="shared" si="33"/>
        <v>0</v>
      </c>
      <c r="H246">
        <f t="shared" si="27"/>
        <v>-7.1460946673011652E+46</v>
      </c>
      <c r="I246">
        <f t="shared" si="28"/>
        <v>2.0620935999999979E-5</v>
      </c>
      <c r="J246" s="1">
        <f t="shared" si="29"/>
        <v>-7.1460946673011652E+46</v>
      </c>
      <c r="K246">
        <f t="shared" si="34"/>
        <v>-4.8187709878734718E-5</v>
      </c>
      <c r="L246">
        <f t="shared" si="35"/>
        <v>-7.1761306400000004E-4</v>
      </c>
      <c r="M246" s="1">
        <f t="shared" si="30"/>
        <v>6.6942535412126537E-4</v>
      </c>
      <c r="N246" s="7">
        <f t="shared" si="31"/>
        <v>0</v>
      </c>
    </row>
    <row r="247" spans="5:14" x14ac:dyDescent="0.25">
      <c r="E247" s="37">
        <f t="shared" si="32"/>
        <v>244</v>
      </c>
      <c r="F247" s="38">
        <f t="shared" si="33"/>
        <v>0</v>
      </c>
      <c r="H247">
        <f t="shared" si="27"/>
        <v>-1.6605539217650962E+47</v>
      </c>
      <c r="I247">
        <f t="shared" si="28"/>
        <v>2.3658935999999851E-5</v>
      </c>
      <c r="J247" s="1">
        <f t="shared" si="29"/>
        <v>-1.6605539217650962E+47</v>
      </c>
      <c r="K247">
        <f t="shared" si="34"/>
        <v>-4.8187709878734718E-5</v>
      </c>
      <c r="L247">
        <f t="shared" si="35"/>
        <v>-7.1761306400000004E-4</v>
      </c>
      <c r="M247" s="1">
        <f t="shared" si="30"/>
        <v>6.6942535412126537E-4</v>
      </c>
      <c r="N247" s="7">
        <f t="shared" si="31"/>
        <v>0</v>
      </c>
    </row>
    <row r="248" spans="5:14" x14ac:dyDescent="0.25">
      <c r="E248" s="37">
        <f t="shared" si="32"/>
        <v>245</v>
      </c>
      <c r="F248" s="38">
        <f t="shared" si="33"/>
        <v>0</v>
      </c>
      <c r="H248">
        <f t="shared" si="27"/>
        <v>-3.8586661043085656E+47</v>
      </c>
      <c r="I248">
        <f t="shared" si="28"/>
        <v>2.6696935999999946E-5</v>
      </c>
      <c r="J248" s="1">
        <f t="shared" si="29"/>
        <v>-3.8586661043085656E+47</v>
      </c>
      <c r="K248">
        <f t="shared" si="34"/>
        <v>-4.8187709878734718E-5</v>
      </c>
      <c r="L248">
        <f t="shared" si="35"/>
        <v>-7.1761306400000004E-4</v>
      </c>
      <c r="M248" s="1">
        <f t="shared" si="30"/>
        <v>6.6942535412126537E-4</v>
      </c>
      <c r="N248" s="7">
        <f t="shared" si="31"/>
        <v>0</v>
      </c>
    </row>
    <row r="249" spans="5:14" x14ac:dyDescent="0.25">
      <c r="E249" s="37">
        <f t="shared" si="32"/>
        <v>246</v>
      </c>
      <c r="F249" s="38">
        <f t="shared" si="33"/>
        <v>0</v>
      </c>
      <c r="H249">
        <f t="shared" si="27"/>
        <v>-8.9664683027653423E+47</v>
      </c>
      <c r="I249">
        <f t="shared" si="28"/>
        <v>2.9734935999999926E-5</v>
      </c>
      <c r="J249" s="1">
        <f t="shared" si="29"/>
        <v>-8.9664683027653423E+47</v>
      </c>
      <c r="K249">
        <f t="shared" si="34"/>
        <v>-4.8187709878734718E-5</v>
      </c>
      <c r="L249">
        <f t="shared" si="35"/>
        <v>-7.1761306400000004E-4</v>
      </c>
      <c r="M249" s="1">
        <f t="shared" si="30"/>
        <v>6.6942535412126537E-4</v>
      </c>
      <c r="N249" s="7">
        <f t="shared" si="31"/>
        <v>0</v>
      </c>
    </row>
    <row r="250" spans="5:14" x14ac:dyDescent="0.25">
      <c r="E250" s="37">
        <f t="shared" si="32"/>
        <v>247</v>
      </c>
      <c r="F250" s="38">
        <f t="shared" si="33"/>
        <v>0</v>
      </c>
      <c r="H250">
        <f t="shared" si="27"/>
        <v>-2.0835581947535297E+48</v>
      </c>
      <c r="I250">
        <f t="shared" si="28"/>
        <v>3.2772936000000018E-5</v>
      </c>
      <c r="J250" s="1">
        <f t="shared" si="29"/>
        <v>-2.0835581947535297E+48</v>
      </c>
      <c r="K250">
        <f t="shared" si="34"/>
        <v>-4.8187709878734718E-5</v>
      </c>
      <c r="L250">
        <f t="shared" si="35"/>
        <v>-7.1761306400000004E-4</v>
      </c>
      <c r="M250" s="1">
        <f t="shared" si="30"/>
        <v>6.6942535412126537E-4</v>
      </c>
      <c r="N250" s="7">
        <f t="shared" si="31"/>
        <v>0</v>
      </c>
    </row>
    <row r="251" spans="5:14" x14ac:dyDescent="0.25">
      <c r="E251" s="37">
        <f t="shared" si="32"/>
        <v>248</v>
      </c>
      <c r="F251" s="38">
        <f t="shared" si="33"/>
        <v>0</v>
      </c>
      <c r="H251">
        <f t="shared" si="27"/>
        <v>-4.8416105475838162E+48</v>
      </c>
      <c r="I251">
        <f t="shared" si="28"/>
        <v>3.5810935999999991E-5</v>
      </c>
      <c r="J251" s="1">
        <f t="shared" si="29"/>
        <v>-4.8416105475838162E+48</v>
      </c>
      <c r="K251">
        <f t="shared" si="34"/>
        <v>-4.8187709878734718E-5</v>
      </c>
      <c r="L251">
        <f t="shared" si="35"/>
        <v>-7.1761306400000004E-4</v>
      </c>
      <c r="M251" s="1">
        <f t="shared" si="30"/>
        <v>6.6942535412126537E-4</v>
      </c>
      <c r="N251" s="7">
        <f t="shared" si="31"/>
        <v>0</v>
      </c>
    </row>
    <row r="252" spans="5:14" x14ac:dyDescent="0.25">
      <c r="E252" s="37">
        <f t="shared" si="32"/>
        <v>249</v>
      </c>
      <c r="F252" s="38">
        <f t="shared" si="33"/>
        <v>0</v>
      </c>
      <c r="H252">
        <f t="shared" si="27"/>
        <v>-1.1250558181432724E+49</v>
      </c>
      <c r="I252">
        <f t="shared" si="28"/>
        <v>3.8848935999999876E-5</v>
      </c>
      <c r="J252" s="1">
        <f t="shared" si="29"/>
        <v>-1.1250558181432724E+49</v>
      </c>
      <c r="K252">
        <f t="shared" si="34"/>
        <v>-4.8187709878734718E-5</v>
      </c>
      <c r="L252">
        <f t="shared" si="35"/>
        <v>-7.1761306400000004E-4</v>
      </c>
      <c r="M252" s="1">
        <f t="shared" si="30"/>
        <v>6.6942535412126537E-4</v>
      </c>
      <c r="N252" s="7">
        <f t="shared" si="31"/>
        <v>0</v>
      </c>
    </row>
    <row r="253" spans="5:14" x14ac:dyDescent="0.25">
      <c r="E253" s="37">
        <f t="shared" si="32"/>
        <v>250</v>
      </c>
      <c r="F253" s="38">
        <f t="shared" si="33"/>
        <v>0</v>
      </c>
      <c r="H253">
        <f t="shared" si="27"/>
        <v>-2.6143172431943327E+49</v>
      </c>
      <c r="I253">
        <f t="shared" si="28"/>
        <v>4.1886935999999958E-5</v>
      </c>
      <c r="J253" s="1">
        <f t="shared" si="29"/>
        <v>-2.6143172431943327E+49</v>
      </c>
      <c r="K253">
        <f t="shared" si="34"/>
        <v>-4.8187709878734718E-5</v>
      </c>
      <c r="L253">
        <f t="shared" si="35"/>
        <v>-7.1761306400000004E-4</v>
      </c>
      <c r="M253" s="1">
        <f t="shared" si="30"/>
        <v>6.6942535412126537E-4</v>
      </c>
      <c r="N253" s="7">
        <f t="shared" si="31"/>
        <v>0</v>
      </c>
    </row>
    <row r="254" spans="5:14" x14ac:dyDescent="0.25">
      <c r="E254" s="37">
        <f t="shared" si="32"/>
        <v>251</v>
      </c>
      <c r="F254" s="38">
        <f t="shared" si="33"/>
        <v>0</v>
      </c>
      <c r="H254">
        <f t="shared" si="27"/>
        <v>-6.0749471607041999E+49</v>
      </c>
      <c r="I254">
        <f t="shared" si="28"/>
        <v>4.4924935999999837E-5</v>
      </c>
      <c r="J254" s="1">
        <f t="shared" si="29"/>
        <v>-6.0749471607041999E+49</v>
      </c>
      <c r="K254">
        <f t="shared" si="34"/>
        <v>-4.8187709878734718E-5</v>
      </c>
      <c r="L254">
        <f t="shared" si="35"/>
        <v>-7.1761306400000004E-4</v>
      </c>
      <c r="M254" s="1">
        <f t="shared" si="30"/>
        <v>6.6942535412126537E-4</v>
      </c>
      <c r="N254" s="7">
        <f t="shared" si="31"/>
        <v>0</v>
      </c>
    </row>
    <row r="255" spans="5:14" x14ac:dyDescent="0.25">
      <c r="E255" s="37">
        <f t="shared" si="32"/>
        <v>252</v>
      </c>
      <c r="F255" s="38">
        <f t="shared" si="33"/>
        <v>0</v>
      </c>
      <c r="H255">
        <f t="shared" si="27"/>
        <v>-1.4116489917748587E+50</v>
      </c>
      <c r="I255">
        <f t="shared" si="28"/>
        <v>4.7962936000000006E-5</v>
      </c>
      <c r="J255" s="1">
        <f t="shared" si="29"/>
        <v>-1.4116489917748587E+50</v>
      </c>
      <c r="K255">
        <f t="shared" si="34"/>
        <v>-4.8187709878734718E-5</v>
      </c>
      <c r="L255">
        <f t="shared" si="35"/>
        <v>-7.1761306400000004E-4</v>
      </c>
      <c r="M255" s="1">
        <f t="shared" si="30"/>
        <v>6.6942535412126537E-4</v>
      </c>
      <c r="N255" s="7">
        <f t="shared" si="31"/>
        <v>0</v>
      </c>
    </row>
    <row r="256" spans="5:14" x14ac:dyDescent="0.25">
      <c r="E256" s="37">
        <f t="shared" si="32"/>
        <v>253</v>
      </c>
      <c r="F256" s="38">
        <f t="shared" si="33"/>
        <v>0</v>
      </c>
      <c r="H256">
        <f t="shared" si="27"/>
        <v>-3.2802801790096902E+50</v>
      </c>
      <c r="I256">
        <f t="shared" si="28"/>
        <v>5.1000935999999993E-5</v>
      </c>
      <c r="J256" s="1">
        <f t="shared" si="29"/>
        <v>-3.2802801790096902E+50</v>
      </c>
      <c r="K256">
        <f t="shared" si="34"/>
        <v>-4.8187709878734718E-5</v>
      </c>
      <c r="L256">
        <f t="shared" si="35"/>
        <v>-7.1761306400000004E-4</v>
      </c>
      <c r="M256" s="1">
        <f t="shared" si="30"/>
        <v>6.6942535412126537E-4</v>
      </c>
      <c r="N256" s="7">
        <f t="shared" si="31"/>
        <v>0</v>
      </c>
    </row>
    <row r="257" spans="5:14" x14ac:dyDescent="0.25">
      <c r="E257" s="37">
        <f t="shared" si="32"/>
        <v>254</v>
      </c>
      <c r="F257" s="38">
        <f t="shared" si="33"/>
        <v>0</v>
      </c>
      <c r="H257">
        <f t="shared" si="27"/>
        <v>-7.622460055934557E+50</v>
      </c>
      <c r="I257">
        <f t="shared" si="28"/>
        <v>5.4038935999999987E-5</v>
      </c>
      <c r="J257" s="1">
        <f t="shared" si="29"/>
        <v>-7.622460055934557E+50</v>
      </c>
      <c r="K257">
        <f t="shared" si="34"/>
        <v>-4.8187709878734718E-5</v>
      </c>
      <c r="L257">
        <f t="shared" si="35"/>
        <v>-7.1761306400000004E-4</v>
      </c>
      <c r="M257" s="1">
        <f t="shared" si="30"/>
        <v>6.6942535412126537E-4</v>
      </c>
      <c r="N257" s="7">
        <f t="shared" si="31"/>
        <v>0</v>
      </c>
    </row>
    <row r="258" spans="5:14" x14ac:dyDescent="0.25">
      <c r="E258" s="37">
        <f t="shared" si="32"/>
        <v>255</v>
      </c>
      <c r="F258" s="38">
        <f t="shared" si="33"/>
        <v>0</v>
      </c>
      <c r="H258">
        <f t="shared" si="27"/>
        <v>-1.7712480072923846E+51</v>
      </c>
      <c r="I258">
        <f t="shared" si="28"/>
        <v>5.7076935999999974E-5</v>
      </c>
      <c r="J258" s="1">
        <f t="shared" si="29"/>
        <v>-1.7712480072923846E+51</v>
      </c>
      <c r="K258">
        <f t="shared" si="34"/>
        <v>-4.8187709878734718E-5</v>
      </c>
      <c r="L258">
        <f t="shared" si="35"/>
        <v>-7.1761306400000004E-4</v>
      </c>
      <c r="M258" s="1">
        <f t="shared" si="30"/>
        <v>6.6942535412126537E-4</v>
      </c>
      <c r="N258" s="7">
        <f t="shared" si="31"/>
        <v>0</v>
      </c>
    </row>
    <row r="259" spans="5:14" x14ac:dyDescent="0.25">
      <c r="E259" s="37">
        <f t="shared" si="32"/>
        <v>256</v>
      </c>
      <c r="F259" s="38">
        <f t="shared" si="33"/>
        <v>0</v>
      </c>
      <c r="H259">
        <f t="shared" ref="H259:H322" si="36">$B$3*(0.217*$B$8-0.259*172.9*EXP(-$B$8/172.9)*EXP(E259/172.9)-0.338*18.51*EXP(-$B$8/18.51)*EXP(E259/18.51)-0.186*1.186*EXP(-$B$8/1.186)*EXP(E259/1.186))</f>
        <v>-4.1158884143902263E+51</v>
      </c>
      <c r="I259">
        <f t="shared" ref="I259:I322" si="37">$B$3*(0.217*E259-0.259*172.9*EXP(-E259/172.9)*EXP(E259/172.9)-0.338*18.51*EXP(-E259/18.51)*EXP(E259/18.51)-0.186*1.186*EXP(-E259/1.186)*EXP(E259/1.186))</f>
        <v>6.0114936000000055E-5</v>
      </c>
      <c r="J259" s="1">
        <f t="shared" ref="J259:J322" si="38">H259-I259</f>
        <v>-4.1158884143902263E+51</v>
      </c>
      <c r="K259">
        <f t="shared" si="34"/>
        <v>-4.8187709878734718E-5</v>
      </c>
      <c r="L259">
        <f t="shared" si="35"/>
        <v>-7.1761306400000004E-4</v>
      </c>
      <c r="M259" s="1">
        <f t="shared" ref="M259:M322" si="39">K259-L259</f>
        <v>6.6942535412126537E-4</v>
      </c>
      <c r="N259" s="7">
        <f t="shared" ref="N259:N322" si="40">IF(J259/M259&gt;0,J259/M259,0)</f>
        <v>0</v>
      </c>
    </row>
    <row r="260" spans="5:14" x14ac:dyDescent="0.25">
      <c r="E260" s="37">
        <f t="shared" ref="E260:E323" si="41">E259+1</f>
        <v>257</v>
      </c>
      <c r="F260" s="38">
        <f t="shared" ref="F260:F323" si="42">N260</f>
        <v>0</v>
      </c>
      <c r="H260">
        <f t="shared" si="36"/>
        <v>-9.5641815092892268E+51</v>
      </c>
      <c r="I260">
        <f t="shared" si="37"/>
        <v>6.3152935999999941E-5</v>
      </c>
      <c r="J260" s="1">
        <f t="shared" si="38"/>
        <v>-9.5641815092892268E+51</v>
      </c>
      <c r="K260">
        <f t="shared" ref="K260:K323" si="43">$B$3*(0.217*$B$8-0.259*172.9*EXP(-$B$8/172.9)-0.338*18.51*EXP(-$B$8/18.51)-0.186*1.186*EXP(-$B$8/1.186))</f>
        <v>-4.8187709878734718E-5</v>
      </c>
      <c r="L260">
        <f t="shared" ref="L260:L323" si="44">$B$3*(0.217*$B$7-0.259*172.9*EXP(-$B$7/172.9)-0.338*18.51*EXP(-$B$7/18.51)-0.186*1.186*EXP(-$B$7/1.186))</f>
        <v>-7.1761306400000004E-4</v>
      </c>
      <c r="M260" s="1">
        <f t="shared" si="39"/>
        <v>6.6942535412126537E-4</v>
      </c>
      <c r="N260" s="7">
        <f t="shared" si="40"/>
        <v>0</v>
      </c>
    </row>
    <row r="261" spans="5:14" x14ac:dyDescent="0.25">
      <c r="E261" s="37">
        <f t="shared" si="41"/>
        <v>258</v>
      </c>
      <c r="F261" s="38">
        <f t="shared" si="42"/>
        <v>0</v>
      </c>
      <c r="H261">
        <f t="shared" si="36"/>
        <v>-2.2224501427884762E+52</v>
      </c>
      <c r="I261">
        <f t="shared" si="37"/>
        <v>6.6190935999999921E-5</v>
      </c>
      <c r="J261" s="1">
        <f t="shared" si="38"/>
        <v>-2.2224501427884762E+52</v>
      </c>
      <c r="K261">
        <f t="shared" si="43"/>
        <v>-4.8187709878734718E-5</v>
      </c>
      <c r="L261">
        <f t="shared" si="44"/>
        <v>-7.1761306400000004E-4</v>
      </c>
      <c r="M261" s="1">
        <f t="shared" si="39"/>
        <v>6.6942535412126537E-4</v>
      </c>
      <c r="N261" s="7">
        <f t="shared" si="40"/>
        <v>0</v>
      </c>
    </row>
    <row r="262" spans="5:14" x14ac:dyDescent="0.25">
      <c r="E262" s="37">
        <f t="shared" si="41"/>
        <v>259</v>
      </c>
      <c r="F262" s="38">
        <f t="shared" si="42"/>
        <v>0</v>
      </c>
      <c r="H262">
        <f t="shared" si="36"/>
        <v>-5.1643568583295606E+52</v>
      </c>
      <c r="I262">
        <f t="shared" si="37"/>
        <v>6.9228935999999914E-5</v>
      </c>
      <c r="J262" s="1">
        <f t="shared" si="38"/>
        <v>-5.1643568583295606E+52</v>
      </c>
      <c r="K262">
        <f t="shared" si="43"/>
        <v>-4.8187709878734718E-5</v>
      </c>
      <c r="L262">
        <f t="shared" si="44"/>
        <v>-7.1761306400000004E-4</v>
      </c>
      <c r="M262" s="1">
        <f t="shared" si="39"/>
        <v>6.6942535412126537E-4</v>
      </c>
      <c r="N262" s="7">
        <f t="shared" si="40"/>
        <v>0</v>
      </c>
    </row>
    <row r="263" spans="5:14" x14ac:dyDescent="0.25">
      <c r="E263" s="37">
        <f t="shared" si="41"/>
        <v>260</v>
      </c>
      <c r="F263" s="38">
        <f t="shared" si="42"/>
        <v>0</v>
      </c>
      <c r="H263">
        <f t="shared" si="36"/>
        <v>-1.2000530966562707E+53</v>
      </c>
      <c r="I263">
        <f t="shared" si="37"/>
        <v>7.2266935999999989E-5</v>
      </c>
      <c r="J263" s="1">
        <f t="shared" si="38"/>
        <v>-1.2000530966562707E+53</v>
      </c>
      <c r="K263">
        <f t="shared" si="43"/>
        <v>-4.8187709878734718E-5</v>
      </c>
      <c r="L263">
        <f t="shared" si="44"/>
        <v>-7.1761306400000004E-4</v>
      </c>
      <c r="M263" s="1">
        <f t="shared" si="39"/>
        <v>6.6942535412126537E-4</v>
      </c>
      <c r="N263" s="7">
        <f t="shared" si="40"/>
        <v>0</v>
      </c>
    </row>
    <row r="264" spans="5:14" x14ac:dyDescent="0.25">
      <c r="E264" s="37">
        <f t="shared" si="41"/>
        <v>261</v>
      </c>
      <c r="F264" s="38">
        <f t="shared" si="42"/>
        <v>0</v>
      </c>
      <c r="H264">
        <f t="shared" si="36"/>
        <v>-2.7885900883700013E+53</v>
      </c>
      <c r="I264">
        <f t="shared" si="37"/>
        <v>7.5304935999999969E-5</v>
      </c>
      <c r="J264" s="1">
        <f t="shared" si="38"/>
        <v>-2.7885900883700013E+53</v>
      </c>
      <c r="K264">
        <f t="shared" si="43"/>
        <v>-4.8187709878734718E-5</v>
      </c>
      <c r="L264">
        <f t="shared" si="44"/>
        <v>-7.1761306400000004E-4</v>
      </c>
      <c r="M264" s="1">
        <f t="shared" si="39"/>
        <v>6.6942535412126537E-4</v>
      </c>
      <c r="N264" s="7">
        <f t="shared" si="40"/>
        <v>0</v>
      </c>
    </row>
    <row r="265" spans="5:14" x14ac:dyDescent="0.25">
      <c r="E265" s="37">
        <f t="shared" si="41"/>
        <v>262</v>
      </c>
      <c r="F265" s="38">
        <f t="shared" si="42"/>
        <v>0</v>
      </c>
      <c r="H265">
        <f t="shared" si="36"/>
        <v>-6.4799088495519505E+53</v>
      </c>
      <c r="I265">
        <f t="shared" si="37"/>
        <v>7.8342935999999963E-5</v>
      </c>
      <c r="J265" s="1">
        <f t="shared" si="38"/>
        <v>-6.4799088495519505E+53</v>
      </c>
      <c r="K265">
        <f t="shared" si="43"/>
        <v>-4.8187709878734718E-5</v>
      </c>
      <c r="L265">
        <f t="shared" si="44"/>
        <v>-7.1761306400000004E-4</v>
      </c>
      <c r="M265" s="1">
        <f t="shared" si="39"/>
        <v>6.6942535412126537E-4</v>
      </c>
      <c r="N265" s="7">
        <f t="shared" si="40"/>
        <v>0</v>
      </c>
    </row>
    <row r="266" spans="5:14" x14ac:dyDescent="0.25">
      <c r="E266" s="37">
        <f t="shared" si="41"/>
        <v>263</v>
      </c>
      <c r="F266" s="38">
        <f t="shared" si="42"/>
        <v>0</v>
      </c>
      <c r="H266">
        <f t="shared" si="36"/>
        <v>-1.505750840671122E+54</v>
      </c>
      <c r="I266">
        <f t="shared" si="37"/>
        <v>8.1380935999999916E-5</v>
      </c>
      <c r="J266" s="1">
        <f t="shared" si="38"/>
        <v>-1.505750840671122E+54</v>
      </c>
      <c r="K266">
        <f t="shared" si="43"/>
        <v>-4.8187709878734718E-5</v>
      </c>
      <c r="L266">
        <f t="shared" si="44"/>
        <v>-7.1761306400000004E-4</v>
      </c>
      <c r="M266" s="1">
        <f t="shared" si="39"/>
        <v>6.6942535412126537E-4</v>
      </c>
      <c r="N266" s="7">
        <f t="shared" si="40"/>
        <v>0</v>
      </c>
    </row>
    <row r="267" spans="5:14" x14ac:dyDescent="0.25">
      <c r="E267" s="37">
        <f t="shared" si="41"/>
        <v>264</v>
      </c>
      <c r="F267" s="38">
        <f t="shared" si="42"/>
        <v>0</v>
      </c>
      <c r="H267">
        <f t="shared" si="36"/>
        <v>-3.4989467395648571E+54</v>
      </c>
      <c r="I267">
        <f t="shared" si="37"/>
        <v>8.4418936000000018E-5</v>
      </c>
      <c r="J267" s="1">
        <f t="shared" si="38"/>
        <v>-3.4989467395648571E+54</v>
      </c>
      <c r="K267">
        <f t="shared" si="43"/>
        <v>-4.8187709878734718E-5</v>
      </c>
      <c r="L267">
        <f t="shared" si="44"/>
        <v>-7.1761306400000004E-4</v>
      </c>
      <c r="M267" s="1">
        <f t="shared" si="39"/>
        <v>6.6942535412126537E-4</v>
      </c>
      <c r="N267" s="7">
        <f t="shared" si="40"/>
        <v>0</v>
      </c>
    </row>
    <row r="268" spans="5:14" x14ac:dyDescent="0.25">
      <c r="E268" s="37">
        <f t="shared" si="41"/>
        <v>265</v>
      </c>
      <c r="F268" s="38">
        <f t="shared" si="42"/>
        <v>0</v>
      </c>
      <c r="H268">
        <f t="shared" si="36"/>
        <v>-8.1305804092096222E+54</v>
      </c>
      <c r="I268">
        <f t="shared" si="37"/>
        <v>8.7456935999999998E-5</v>
      </c>
      <c r="J268" s="1">
        <f t="shared" si="38"/>
        <v>-8.1305804092096222E+54</v>
      </c>
      <c r="K268">
        <f t="shared" si="43"/>
        <v>-4.8187709878734718E-5</v>
      </c>
      <c r="L268">
        <f t="shared" si="44"/>
        <v>-7.1761306400000004E-4</v>
      </c>
      <c r="M268" s="1">
        <f t="shared" si="39"/>
        <v>6.6942535412126537E-4</v>
      </c>
      <c r="N268" s="7">
        <f t="shared" si="40"/>
        <v>0</v>
      </c>
    </row>
    <row r="269" spans="5:14" x14ac:dyDescent="0.25">
      <c r="E269" s="37">
        <f t="shared" si="41"/>
        <v>266</v>
      </c>
      <c r="F269" s="38">
        <f t="shared" si="42"/>
        <v>0</v>
      </c>
      <c r="H269">
        <f t="shared" si="36"/>
        <v>-1.8893210646254772E+55</v>
      </c>
      <c r="I269">
        <f t="shared" si="37"/>
        <v>9.0494935999999978E-5</v>
      </c>
      <c r="J269" s="1">
        <f t="shared" si="38"/>
        <v>-1.8893210646254772E+55</v>
      </c>
      <c r="K269">
        <f t="shared" si="43"/>
        <v>-4.8187709878734718E-5</v>
      </c>
      <c r="L269">
        <f t="shared" si="44"/>
        <v>-7.1761306400000004E-4</v>
      </c>
      <c r="M269" s="1">
        <f t="shared" si="39"/>
        <v>6.6942535412126537E-4</v>
      </c>
      <c r="N269" s="7">
        <f t="shared" si="40"/>
        <v>0</v>
      </c>
    </row>
    <row r="270" spans="5:14" x14ac:dyDescent="0.25">
      <c r="E270" s="37">
        <f t="shared" si="41"/>
        <v>267</v>
      </c>
      <c r="F270" s="38">
        <f t="shared" si="42"/>
        <v>0</v>
      </c>
      <c r="H270">
        <f t="shared" si="36"/>
        <v>-4.3902574054789301E+55</v>
      </c>
      <c r="I270">
        <f t="shared" si="37"/>
        <v>9.3532935999999863E-5</v>
      </c>
      <c r="J270" s="1">
        <f t="shared" si="38"/>
        <v>-4.3902574054789301E+55</v>
      </c>
      <c r="K270">
        <f t="shared" si="43"/>
        <v>-4.8187709878734718E-5</v>
      </c>
      <c r="L270">
        <f t="shared" si="44"/>
        <v>-7.1761306400000004E-4</v>
      </c>
      <c r="M270" s="1">
        <f t="shared" si="39"/>
        <v>6.6942535412126537E-4</v>
      </c>
      <c r="N270" s="7">
        <f t="shared" si="40"/>
        <v>0</v>
      </c>
    </row>
    <row r="271" spans="5:14" x14ac:dyDescent="0.25">
      <c r="E271" s="37">
        <f t="shared" si="41"/>
        <v>268</v>
      </c>
      <c r="F271" s="38">
        <f t="shared" si="42"/>
        <v>0</v>
      </c>
      <c r="H271">
        <f t="shared" si="36"/>
        <v>-1.0201738840075823E+56</v>
      </c>
      <c r="I271">
        <f t="shared" si="37"/>
        <v>9.6570935999999952E-5</v>
      </c>
      <c r="J271" s="1">
        <f t="shared" si="38"/>
        <v>-1.0201738840075823E+56</v>
      </c>
      <c r="K271">
        <f t="shared" si="43"/>
        <v>-4.8187709878734718E-5</v>
      </c>
      <c r="L271">
        <f t="shared" si="44"/>
        <v>-7.1761306400000004E-4</v>
      </c>
      <c r="M271" s="1">
        <f t="shared" si="39"/>
        <v>6.6942535412126537E-4</v>
      </c>
      <c r="N271" s="7">
        <f t="shared" si="40"/>
        <v>0</v>
      </c>
    </row>
    <row r="272" spans="5:14" x14ac:dyDescent="0.25">
      <c r="E272" s="37">
        <f t="shared" si="41"/>
        <v>269</v>
      </c>
      <c r="F272" s="38">
        <f t="shared" si="42"/>
        <v>0</v>
      </c>
      <c r="H272">
        <f t="shared" si="36"/>
        <v>-2.3706007586531277E+56</v>
      </c>
      <c r="I272">
        <f t="shared" si="37"/>
        <v>9.9608935999999918E-5</v>
      </c>
      <c r="J272" s="1">
        <f t="shared" si="38"/>
        <v>-2.3706007586531277E+56</v>
      </c>
      <c r="K272">
        <f t="shared" si="43"/>
        <v>-4.8187709878734718E-5</v>
      </c>
      <c r="L272">
        <f t="shared" si="44"/>
        <v>-7.1761306400000004E-4</v>
      </c>
      <c r="M272" s="1">
        <f t="shared" si="39"/>
        <v>6.6942535412126537E-4</v>
      </c>
      <c r="N272" s="7">
        <f t="shared" si="40"/>
        <v>0</v>
      </c>
    </row>
    <row r="273" spans="5:14" x14ac:dyDescent="0.25">
      <c r="E273" s="37">
        <f t="shared" si="41"/>
        <v>270</v>
      </c>
      <c r="F273" s="38">
        <f t="shared" si="42"/>
        <v>0</v>
      </c>
      <c r="H273">
        <f t="shared" si="36"/>
        <v>-5.5086177415664733E+56</v>
      </c>
      <c r="I273">
        <f t="shared" si="37"/>
        <v>1.0264693599999991E-4</v>
      </c>
      <c r="J273" s="1">
        <f t="shared" si="38"/>
        <v>-5.5086177415664733E+56</v>
      </c>
      <c r="K273">
        <f t="shared" si="43"/>
        <v>-4.8187709878734718E-5</v>
      </c>
      <c r="L273">
        <f t="shared" si="44"/>
        <v>-7.1761306400000004E-4</v>
      </c>
      <c r="M273" s="1">
        <f t="shared" si="39"/>
        <v>6.6942535412126537E-4</v>
      </c>
      <c r="N273" s="7">
        <f t="shared" si="40"/>
        <v>0</v>
      </c>
    </row>
    <row r="274" spans="5:14" x14ac:dyDescent="0.25">
      <c r="E274" s="37">
        <f t="shared" si="41"/>
        <v>271</v>
      </c>
      <c r="F274" s="38">
        <f t="shared" si="42"/>
        <v>0</v>
      </c>
      <c r="H274">
        <f t="shared" si="36"/>
        <v>-1.2800497642606291E+57</v>
      </c>
      <c r="I274">
        <f t="shared" si="37"/>
        <v>1.0568493599999999E-4</v>
      </c>
      <c r="J274" s="1">
        <f t="shared" si="38"/>
        <v>-1.2800497642606291E+57</v>
      </c>
      <c r="K274">
        <f t="shared" si="43"/>
        <v>-4.8187709878734718E-5</v>
      </c>
      <c r="L274">
        <f t="shared" si="44"/>
        <v>-7.1761306400000004E-4</v>
      </c>
      <c r="M274" s="1">
        <f t="shared" si="39"/>
        <v>6.6942535412126537E-4</v>
      </c>
      <c r="N274" s="7">
        <f t="shared" si="40"/>
        <v>0</v>
      </c>
    </row>
    <row r="275" spans="5:14" x14ac:dyDescent="0.25">
      <c r="E275" s="37">
        <f t="shared" si="41"/>
        <v>272</v>
      </c>
      <c r="F275" s="38">
        <f t="shared" si="42"/>
        <v>0</v>
      </c>
      <c r="H275">
        <f t="shared" si="36"/>
        <v>-2.9744801252405432E+57</v>
      </c>
      <c r="I275">
        <f t="shared" si="37"/>
        <v>1.0872293599999998E-4</v>
      </c>
      <c r="J275" s="1">
        <f t="shared" si="38"/>
        <v>-2.9744801252405432E+57</v>
      </c>
      <c r="K275">
        <f t="shared" si="43"/>
        <v>-4.8187709878734718E-5</v>
      </c>
      <c r="L275">
        <f t="shared" si="44"/>
        <v>-7.1761306400000004E-4</v>
      </c>
      <c r="M275" s="1">
        <f t="shared" si="39"/>
        <v>6.6942535412126537E-4</v>
      </c>
      <c r="N275" s="7">
        <f t="shared" si="40"/>
        <v>0</v>
      </c>
    </row>
    <row r="276" spans="5:14" x14ac:dyDescent="0.25">
      <c r="E276" s="37">
        <f t="shared" si="41"/>
        <v>273</v>
      </c>
      <c r="F276" s="38">
        <f t="shared" si="42"/>
        <v>0</v>
      </c>
      <c r="H276">
        <f t="shared" si="36"/>
        <v>-6.9118656652865988E+57</v>
      </c>
      <c r="I276">
        <f t="shared" si="37"/>
        <v>1.1176093599999997E-4</v>
      </c>
      <c r="J276" s="1">
        <f t="shared" si="38"/>
        <v>-6.9118656652865988E+57</v>
      </c>
      <c r="K276">
        <f t="shared" si="43"/>
        <v>-4.8187709878734718E-5</v>
      </c>
      <c r="L276">
        <f t="shared" si="44"/>
        <v>-7.1761306400000004E-4</v>
      </c>
      <c r="M276" s="1">
        <f t="shared" si="39"/>
        <v>6.6942535412126537E-4</v>
      </c>
      <c r="N276" s="7">
        <f t="shared" si="40"/>
        <v>0</v>
      </c>
    </row>
    <row r="277" spans="5:14" x14ac:dyDescent="0.25">
      <c r="E277" s="37">
        <f t="shared" si="41"/>
        <v>274</v>
      </c>
      <c r="F277" s="38">
        <f t="shared" si="42"/>
        <v>0</v>
      </c>
      <c r="H277">
        <f t="shared" si="36"/>
        <v>-1.6061256072808016E+58</v>
      </c>
      <c r="I277">
        <f t="shared" si="37"/>
        <v>1.1479893599999994E-4</v>
      </c>
      <c r="J277" s="1">
        <f t="shared" si="38"/>
        <v>-1.6061256072808016E+58</v>
      </c>
      <c r="K277">
        <f t="shared" si="43"/>
        <v>-4.8187709878734718E-5</v>
      </c>
      <c r="L277">
        <f t="shared" si="44"/>
        <v>-7.1761306400000004E-4</v>
      </c>
      <c r="M277" s="1">
        <f t="shared" si="39"/>
        <v>6.6942535412126537E-4</v>
      </c>
      <c r="N277" s="7">
        <f t="shared" si="40"/>
        <v>0</v>
      </c>
    </row>
    <row r="278" spans="5:14" x14ac:dyDescent="0.25">
      <c r="E278" s="37">
        <f t="shared" si="41"/>
        <v>275</v>
      </c>
      <c r="F278" s="38">
        <f t="shared" si="42"/>
        <v>0</v>
      </c>
      <c r="H278">
        <f t="shared" si="36"/>
        <v>-3.7321898186171298E+58</v>
      </c>
      <c r="I278">
        <f t="shared" si="37"/>
        <v>1.1783693599999992E-4</v>
      </c>
      <c r="J278" s="1">
        <f t="shared" si="38"/>
        <v>-3.7321898186171298E+58</v>
      </c>
      <c r="K278">
        <f t="shared" si="43"/>
        <v>-4.8187709878734718E-5</v>
      </c>
      <c r="L278">
        <f t="shared" si="44"/>
        <v>-7.1761306400000004E-4</v>
      </c>
      <c r="M278" s="1">
        <f t="shared" si="39"/>
        <v>6.6942535412126537E-4</v>
      </c>
      <c r="N278" s="7">
        <f t="shared" si="40"/>
        <v>0</v>
      </c>
    </row>
    <row r="279" spans="5:14" x14ac:dyDescent="0.25">
      <c r="E279" s="37">
        <f t="shared" si="41"/>
        <v>276</v>
      </c>
      <c r="F279" s="38">
        <f t="shared" si="42"/>
        <v>0</v>
      </c>
      <c r="H279">
        <f t="shared" si="36"/>
        <v>-8.6725725429229765E+58</v>
      </c>
      <c r="I279">
        <f t="shared" si="37"/>
        <v>1.208749360000001E-4</v>
      </c>
      <c r="J279" s="1">
        <f t="shared" si="38"/>
        <v>-8.6725725429229765E+58</v>
      </c>
      <c r="K279">
        <f t="shared" si="43"/>
        <v>-4.8187709878734718E-5</v>
      </c>
      <c r="L279">
        <f t="shared" si="44"/>
        <v>-7.1761306400000004E-4</v>
      </c>
      <c r="M279" s="1">
        <f t="shared" si="39"/>
        <v>6.6942535412126537E-4</v>
      </c>
      <c r="N279" s="7">
        <f t="shared" si="40"/>
        <v>0</v>
      </c>
    </row>
    <row r="280" spans="5:14" x14ac:dyDescent="0.25">
      <c r="E280" s="37">
        <f t="shared" si="41"/>
        <v>277</v>
      </c>
      <c r="F280" s="38">
        <f t="shared" si="42"/>
        <v>0</v>
      </c>
      <c r="H280">
        <f t="shared" si="36"/>
        <v>-2.0152649829619903E+59</v>
      </c>
      <c r="I280">
        <f t="shared" si="37"/>
        <v>1.2391293599999998E-4</v>
      </c>
      <c r="J280" s="1">
        <f t="shared" si="38"/>
        <v>-2.0152649829619903E+59</v>
      </c>
      <c r="K280">
        <f t="shared" si="43"/>
        <v>-4.8187709878734718E-5</v>
      </c>
      <c r="L280">
        <f t="shared" si="44"/>
        <v>-7.1761306400000004E-4</v>
      </c>
      <c r="M280" s="1">
        <f t="shared" si="39"/>
        <v>6.6942535412126537E-4</v>
      </c>
      <c r="N280" s="7">
        <f t="shared" si="40"/>
        <v>0</v>
      </c>
    </row>
    <row r="281" spans="5:14" x14ac:dyDescent="0.25">
      <c r="E281" s="37">
        <f t="shared" si="41"/>
        <v>278</v>
      </c>
      <c r="F281" s="38">
        <f t="shared" si="42"/>
        <v>0</v>
      </c>
      <c r="H281">
        <f t="shared" si="36"/>
        <v>-4.6829160914506122E+59</v>
      </c>
      <c r="I281">
        <f t="shared" si="37"/>
        <v>1.2695093599999997E-4</v>
      </c>
      <c r="J281" s="1">
        <f t="shared" si="38"/>
        <v>-4.6829160914506122E+59</v>
      </c>
      <c r="K281">
        <f t="shared" si="43"/>
        <v>-4.8187709878734718E-5</v>
      </c>
      <c r="L281">
        <f t="shared" si="44"/>
        <v>-7.1761306400000004E-4</v>
      </c>
      <c r="M281" s="1">
        <f t="shared" si="39"/>
        <v>6.6942535412126537E-4</v>
      </c>
      <c r="N281" s="7">
        <f t="shared" si="40"/>
        <v>0</v>
      </c>
    </row>
    <row r="282" spans="5:14" x14ac:dyDescent="0.25">
      <c r="E282" s="37">
        <f t="shared" si="41"/>
        <v>279</v>
      </c>
      <c r="F282" s="38">
        <f t="shared" si="42"/>
        <v>0</v>
      </c>
      <c r="H282">
        <f t="shared" si="36"/>
        <v>-1.0881796341906014E+60</v>
      </c>
      <c r="I282">
        <f t="shared" si="37"/>
        <v>1.2998893599999996E-4</v>
      </c>
      <c r="J282" s="1">
        <f t="shared" si="38"/>
        <v>-1.0881796341906014E+60</v>
      </c>
      <c r="K282">
        <f t="shared" si="43"/>
        <v>-4.8187709878734718E-5</v>
      </c>
      <c r="L282">
        <f t="shared" si="44"/>
        <v>-7.1761306400000004E-4</v>
      </c>
      <c r="M282" s="1">
        <f t="shared" si="39"/>
        <v>6.6942535412126537E-4</v>
      </c>
      <c r="N282" s="7">
        <f t="shared" si="40"/>
        <v>0</v>
      </c>
    </row>
    <row r="283" spans="5:14" x14ac:dyDescent="0.25">
      <c r="E283" s="37">
        <f t="shared" si="41"/>
        <v>280</v>
      </c>
      <c r="F283" s="38">
        <f t="shared" si="42"/>
        <v>0</v>
      </c>
      <c r="H283">
        <f t="shared" si="36"/>
        <v>-2.5286272338491108E+60</v>
      </c>
      <c r="I283">
        <f t="shared" si="37"/>
        <v>1.3302693600000004E-4</v>
      </c>
      <c r="J283" s="1">
        <f t="shared" si="38"/>
        <v>-2.5286272338491108E+60</v>
      </c>
      <c r="K283">
        <f t="shared" si="43"/>
        <v>-4.8187709878734718E-5</v>
      </c>
      <c r="L283">
        <f t="shared" si="44"/>
        <v>-7.1761306400000004E-4</v>
      </c>
      <c r="M283" s="1">
        <f t="shared" si="39"/>
        <v>6.6942535412126537E-4</v>
      </c>
      <c r="N283" s="7">
        <f t="shared" si="40"/>
        <v>0</v>
      </c>
    </row>
    <row r="284" spans="5:14" x14ac:dyDescent="0.25">
      <c r="E284" s="37">
        <f t="shared" si="41"/>
        <v>281</v>
      </c>
      <c r="F284" s="38">
        <f t="shared" si="42"/>
        <v>0</v>
      </c>
      <c r="H284">
        <f t="shared" si="36"/>
        <v>-5.8758273789226989E+60</v>
      </c>
      <c r="I284">
        <f t="shared" si="37"/>
        <v>1.3606493599999998E-4</v>
      </c>
      <c r="J284" s="1">
        <f t="shared" si="38"/>
        <v>-5.8758273789226989E+60</v>
      </c>
      <c r="K284">
        <f t="shared" si="43"/>
        <v>-4.8187709878734718E-5</v>
      </c>
      <c r="L284">
        <f t="shared" si="44"/>
        <v>-7.1761306400000004E-4</v>
      </c>
      <c r="M284" s="1">
        <f t="shared" si="39"/>
        <v>6.6942535412126537E-4</v>
      </c>
      <c r="N284" s="7">
        <f t="shared" si="40"/>
        <v>0</v>
      </c>
    </row>
    <row r="285" spans="5:14" x14ac:dyDescent="0.25">
      <c r="E285" s="37">
        <f t="shared" si="41"/>
        <v>282</v>
      </c>
      <c r="F285" s="38">
        <f t="shared" si="42"/>
        <v>0</v>
      </c>
      <c r="H285">
        <f t="shared" si="36"/>
        <v>-1.365379084933117E+61</v>
      </c>
      <c r="I285">
        <f t="shared" si="37"/>
        <v>1.39102936E-4</v>
      </c>
      <c r="J285" s="1">
        <f t="shared" si="38"/>
        <v>-1.365379084933117E+61</v>
      </c>
      <c r="K285">
        <f t="shared" si="43"/>
        <v>-4.8187709878734718E-5</v>
      </c>
      <c r="L285">
        <f t="shared" si="44"/>
        <v>-7.1761306400000004E-4</v>
      </c>
      <c r="M285" s="1">
        <f t="shared" si="39"/>
        <v>6.6942535412126537E-4</v>
      </c>
      <c r="N285" s="7">
        <f t="shared" si="40"/>
        <v>0</v>
      </c>
    </row>
    <row r="286" spans="5:14" x14ac:dyDescent="0.25">
      <c r="E286" s="37">
        <f t="shared" si="41"/>
        <v>283</v>
      </c>
      <c r="F286" s="38">
        <f t="shared" si="42"/>
        <v>0</v>
      </c>
      <c r="H286">
        <f t="shared" si="36"/>
        <v>-3.1727617667259397E+61</v>
      </c>
      <c r="I286">
        <f t="shared" si="37"/>
        <v>1.4214093600000007E-4</v>
      </c>
      <c r="J286" s="1">
        <f t="shared" si="38"/>
        <v>-3.1727617667259397E+61</v>
      </c>
      <c r="K286">
        <f t="shared" si="43"/>
        <v>-4.8187709878734718E-5</v>
      </c>
      <c r="L286">
        <f t="shared" si="44"/>
        <v>-7.1761306400000004E-4</v>
      </c>
      <c r="M286" s="1">
        <f t="shared" si="39"/>
        <v>6.6942535412126537E-4</v>
      </c>
      <c r="N286" s="7">
        <f t="shared" si="40"/>
        <v>0</v>
      </c>
    </row>
    <row r="287" spans="5:14" x14ac:dyDescent="0.25">
      <c r="E287" s="37">
        <f t="shared" si="41"/>
        <v>284</v>
      </c>
      <c r="F287" s="38">
        <f t="shared" si="42"/>
        <v>0</v>
      </c>
      <c r="H287">
        <f t="shared" si="36"/>
        <v>-7.3726171284448045E+61</v>
      </c>
      <c r="I287">
        <f t="shared" si="37"/>
        <v>1.4517893599999993E-4</v>
      </c>
      <c r="J287" s="1">
        <f t="shared" si="38"/>
        <v>-7.3726171284448045E+61</v>
      </c>
      <c r="K287">
        <f t="shared" si="43"/>
        <v>-4.8187709878734718E-5</v>
      </c>
      <c r="L287">
        <f t="shared" si="44"/>
        <v>-7.1761306400000004E-4</v>
      </c>
      <c r="M287" s="1">
        <f t="shared" si="39"/>
        <v>6.6942535412126537E-4</v>
      </c>
      <c r="N287" s="7">
        <f t="shared" si="40"/>
        <v>0</v>
      </c>
    </row>
    <row r="288" spans="5:14" x14ac:dyDescent="0.25">
      <c r="E288" s="37">
        <f t="shared" si="41"/>
        <v>285</v>
      </c>
      <c r="F288" s="38">
        <f t="shared" si="42"/>
        <v>0</v>
      </c>
      <c r="H288">
        <f t="shared" si="36"/>
        <v>-1.7131914501959941E+62</v>
      </c>
      <c r="I288">
        <f t="shared" si="37"/>
        <v>1.4821693599999984E-4</v>
      </c>
      <c r="J288" s="1">
        <f t="shared" si="38"/>
        <v>-1.7131914501959941E+62</v>
      </c>
      <c r="K288">
        <f t="shared" si="43"/>
        <v>-4.8187709878734718E-5</v>
      </c>
      <c r="L288">
        <f t="shared" si="44"/>
        <v>-7.1761306400000004E-4</v>
      </c>
      <c r="M288" s="1">
        <f t="shared" si="39"/>
        <v>6.6942535412126537E-4</v>
      </c>
      <c r="N288" s="7">
        <f t="shared" si="40"/>
        <v>0</v>
      </c>
    </row>
    <row r="289" spans="5:14" x14ac:dyDescent="0.25">
      <c r="E289" s="37">
        <f t="shared" si="41"/>
        <v>286</v>
      </c>
      <c r="F289" s="38">
        <f t="shared" si="42"/>
        <v>0</v>
      </c>
      <c r="H289">
        <f t="shared" si="36"/>
        <v>-3.9809811005929367E+62</v>
      </c>
      <c r="I289">
        <f t="shared" si="37"/>
        <v>1.5125493599999992E-4</v>
      </c>
      <c r="J289" s="1">
        <f t="shared" si="38"/>
        <v>-3.9809811005929367E+62</v>
      </c>
      <c r="K289">
        <f t="shared" si="43"/>
        <v>-4.8187709878734718E-5</v>
      </c>
      <c r="L289">
        <f t="shared" si="44"/>
        <v>-7.1761306400000004E-4</v>
      </c>
      <c r="M289" s="1">
        <f t="shared" si="39"/>
        <v>6.6942535412126537E-4</v>
      </c>
      <c r="N289" s="7">
        <f t="shared" si="40"/>
        <v>0</v>
      </c>
    </row>
    <row r="290" spans="5:14" x14ac:dyDescent="0.25">
      <c r="E290" s="37">
        <f t="shared" si="41"/>
        <v>287</v>
      </c>
      <c r="F290" s="38">
        <f t="shared" si="42"/>
        <v>0</v>
      </c>
      <c r="H290">
        <f t="shared" si="36"/>
        <v>-9.2506943818015889E+62</v>
      </c>
      <c r="I290">
        <f t="shared" si="37"/>
        <v>1.5429293599999991E-4</v>
      </c>
      <c r="J290" s="1">
        <f t="shared" si="38"/>
        <v>-9.2506943818015889E+62</v>
      </c>
      <c r="K290">
        <f t="shared" si="43"/>
        <v>-4.8187709878734718E-5</v>
      </c>
      <c r="L290">
        <f t="shared" si="44"/>
        <v>-7.1761306400000004E-4</v>
      </c>
      <c r="M290" s="1">
        <f t="shared" si="39"/>
        <v>6.6942535412126537E-4</v>
      </c>
      <c r="N290" s="7">
        <f t="shared" si="40"/>
        <v>0</v>
      </c>
    </row>
    <row r="291" spans="5:14" x14ac:dyDescent="0.25">
      <c r="E291" s="37">
        <f t="shared" si="41"/>
        <v>288</v>
      </c>
      <c r="F291" s="38">
        <f t="shared" si="42"/>
        <v>0</v>
      </c>
      <c r="H291">
        <f t="shared" si="36"/>
        <v>-2.1496044412958216E+63</v>
      </c>
      <c r="I291">
        <f t="shared" si="37"/>
        <v>1.5733093600000009E-4</v>
      </c>
      <c r="J291" s="1">
        <f t="shared" si="38"/>
        <v>-2.1496044412958216E+63</v>
      </c>
      <c r="K291">
        <f t="shared" si="43"/>
        <v>-4.8187709878734718E-5</v>
      </c>
      <c r="L291">
        <f t="shared" si="44"/>
        <v>-7.1761306400000004E-4</v>
      </c>
      <c r="M291" s="1">
        <f t="shared" si="39"/>
        <v>6.6942535412126537E-4</v>
      </c>
      <c r="N291" s="7">
        <f t="shared" si="40"/>
        <v>0</v>
      </c>
    </row>
    <row r="292" spans="5:14" x14ac:dyDescent="0.25">
      <c r="E292" s="37">
        <f t="shared" si="41"/>
        <v>289</v>
      </c>
      <c r="F292" s="38">
        <f t="shared" si="42"/>
        <v>0</v>
      </c>
      <c r="H292">
        <f t="shared" si="36"/>
        <v>-4.9950836805603599E+63</v>
      </c>
      <c r="I292">
        <f t="shared" si="37"/>
        <v>1.6036893599999998E-4</v>
      </c>
      <c r="J292" s="1">
        <f t="shared" si="38"/>
        <v>-4.9950836805603599E+63</v>
      </c>
      <c r="K292">
        <f t="shared" si="43"/>
        <v>-4.8187709878734718E-5</v>
      </c>
      <c r="L292">
        <f t="shared" si="44"/>
        <v>-7.1761306400000004E-4</v>
      </c>
      <c r="M292" s="1">
        <f t="shared" si="39"/>
        <v>6.6942535412126537E-4</v>
      </c>
      <c r="N292" s="7">
        <f t="shared" si="40"/>
        <v>0</v>
      </c>
    </row>
    <row r="293" spans="5:14" x14ac:dyDescent="0.25">
      <c r="E293" s="37">
        <f t="shared" si="41"/>
        <v>290</v>
      </c>
      <c r="F293" s="38">
        <f t="shared" si="42"/>
        <v>0</v>
      </c>
      <c r="H293">
        <f t="shared" si="36"/>
        <v>-1.1607187116136997E+64</v>
      </c>
      <c r="I293">
        <f t="shared" si="37"/>
        <v>1.6340693599999987E-4</v>
      </c>
      <c r="J293" s="1">
        <f t="shared" si="38"/>
        <v>-1.1607187116136997E+64</v>
      </c>
      <c r="K293">
        <f t="shared" si="43"/>
        <v>-4.8187709878734718E-5</v>
      </c>
      <c r="L293">
        <f t="shared" si="44"/>
        <v>-7.1761306400000004E-4</v>
      </c>
      <c r="M293" s="1">
        <f t="shared" si="39"/>
        <v>6.6942535412126537E-4</v>
      </c>
      <c r="N293" s="7">
        <f t="shared" si="40"/>
        <v>0</v>
      </c>
    </row>
    <row r="294" spans="5:14" x14ac:dyDescent="0.25">
      <c r="E294" s="37">
        <f t="shared" si="41"/>
        <v>291</v>
      </c>
      <c r="F294" s="38">
        <f t="shared" si="42"/>
        <v>0</v>
      </c>
      <c r="H294">
        <f t="shared" si="36"/>
        <v>-2.6971879024438395E+64</v>
      </c>
      <c r="I294">
        <f t="shared" si="37"/>
        <v>1.6644493599999994E-4</v>
      </c>
      <c r="J294" s="1">
        <f t="shared" si="38"/>
        <v>-2.6971879024438395E+64</v>
      </c>
      <c r="K294">
        <f t="shared" si="43"/>
        <v>-4.8187709878734718E-5</v>
      </c>
      <c r="L294">
        <f t="shared" si="44"/>
        <v>-7.1761306400000004E-4</v>
      </c>
      <c r="M294" s="1">
        <f t="shared" si="39"/>
        <v>6.6942535412126537E-4</v>
      </c>
      <c r="N294" s="7">
        <f t="shared" si="40"/>
        <v>0</v>
      </c>
    </row>
    <row r="295" spans="5:14" x14ac:dyDescent="0.25">
      <c r="E295" s="37">
        <f t="shared" si="41"/>
        <v>292</v>
      </c>
      <c r="F295" s="38">
        <f t="shared" si="42"/>
        <v>0</v>
      </c>
      <c r="H295">
        <f t="shared" si="36"/>
        <v>-6.2675155559225062E+64</v>
      </c>
      <c r="I295">
        <f t="shared" si="37"/>
        <v>1.6948293599999993E-4</v>
      </c>
      <c r="J295" s="1">
        <f t="shared" si="38"/>
        <v>-6.2675155559225062E+64</v>
      </c>
      <c r="K295">
        <f t="shared" si="43"/>
        <v>-4.8187709878734718E-5</v>
      </c>
      <c r="L295">
        <f t="shared" si="44"/>
        <v>-7.1761306400000004E-4</v>
      </c>
      <c r="M295" s="1">
        <f t="shared" si="39"/>
        <v>6.6942535412126537E-4</v>
      </c>
      <c r="N295" s="7">
        <f t="shared" si="40"/>
        <v>0</v>
      </c>
    </row>
    <row r="296" spans="5:14" x14ac:dyDescent="0.25">
      <c r="E296" s="37">
        <f t="shared" si="41"/>
        <v>293</v>
      </c>
      <c r="F296" s="38">
        <f t="shared" si="42"/>
        <v>0</v>
      </c>
      <c r="H296">
        <f t="shared" si="36"/>
        <v>-1.456396538340492E+65</v>
      </c>
      <c r="I296">
        <f t="shared" si="37"/>
        <v>1.7252093599999998E-4</v>
      </c>
      <c r="J296" s="1">
        <f t="shared" si="38"/>
        <v>-1.456396538340492E+65</v>
      </c>
      <c r="K296">
        <f t="shared" si="43"/>
        <v>-4.8187709878734718E-5</v>
      </c>
      <c r="L296">
        <f t="shared" si="44"/>
        <v>-7.1761306400000004E-4</v>
      </c>
      <c r="M296" s="1">
        <f t="shared" si="39"/>
        <v>6.6942535412126537E-4</v>
      </c>
      <c r="N296" s="7">
        <f t="shared" si="40"/>
        <v>0</v>
      </c>
    </row>
    <row r="297" spans="5:14" x14ac:dyDescent="0.25">
      <c r="E297" s="37">
        <f t="shared" si="41"/>
        <v>294</v>
      </c>
      <c r="F297" s="38">
        <f t="shared" si="42"/>
        <v>0</v>
      </c>
      <c r="H297">
        <f t="shared" si="36"/>
        <v>-3.384261048839197E+65</v>
      </c>
      <c r="I297">
        <f t="shared" si="37"/>
        <v>1.7555893599999998E-4</v>
      </c>
      <c r="J297" s="1">
        <f t="shared" si="38"/>
        <v>-3.384261048839197E+65</v>
      </c>
      <c r="K297">
        <f t="shared" si="43"/>
        <v>-4.8187709878734718E-5</v>
      </c>
      <c r="L297">
        <f t="shared" si="44"/>
        <v>-7.1761306400000004E-4</v>
      </c>
      <c r="M297" s="1">
        <f t="shared" si="39"/>
        <v>6.6942535412126537E-4</v>
      </c>
      <c r="N297" s="7">
        <f t="shared" si="40"/>
        <v>0</v>
      </c>
    </row>
    <row r="298" spans="5:14" x14ac:dyDescent="0.25">
      <c r="E298" s="37">
        <f t="shared" si="41"/>
        <v>295</v>
      </c>
      <c r="F298" s="38">
        <f t="shared" si="42"/>
        <v>0</v>
      </c>
      <c r="H298">
        <f t="shared" si="36"/>
        <v>-7.8640827172937132E+65</v>
      </c>
      <c r="I298">
        <f t="shared" si="37"/>
        <v>1.7859693599999997E-4</v>
      </c>
      <c r="J298" s="1">
        <f t="shared" si="38"/>
        <v>-7.8640827172937132E+65</v>
      </c>
      <c r="K298">
        <f t="shared" si="43"/>
        <v>-4.8187709878734718E-5</v>
      </c>
      <c r="L298">
        <f t="shared" si="44"/>
        <v>-7.1761306400000004E-4</v>
      </c>
      <c r="M298" s="1">
        <f t="shared" si="39"/>
        <v>6.6942535412126537E-4</v>
      </c>
      <c r="N298" s="7">
        <f t="shared" si="40"/>
        <v>0</v>
      </c>
    </row>
    <row r="299" spans="5:14" x14ac:dyDescent="0.25">
      <c r="E299" s="37">
        <f t="shared" si="41"/>
        <v>296</v>
      </c>
      <c r="F299" s="38">
        <f t="shared" si="42"/>
        <v>0</v>
      </c>
      <c r="H299">
        <f t="shared" si="36"/>
        <v>-1.8273944028535236E+66</v>
      </c>
      <c r="I299">
        <f t="shared" si="37"/>
        <v>1.8163493599999985E-4</v>
      </c>
      <c r="J299" s="1">
        <f t="shared" si="38"/>
        <v>-1.8273944028535236E+66</v>
      </c>
      <c r="K299">
        <f t="shared" si="43"/>
        <v>-4.8187709878734718E-5</v>
      </c>
      <c r="L299">
        <f t="shared" si="44"/>
        <v>-7.1761306400000004E-4</v>
      </c>
      <c r="M299" s="1">
        <f t="shared" si="39"/>
        <v>6.6942535412126537E-4</v>
      </c>
      <c r="N299" s="7">
        <f t="shared" si="40"/>
        <v>0</v>
      </c>
    </row>
    <row r="300" spans="5:14" x14ac:dyDescent="0.25">
      <c r="E300" s="37">
        <f t="shared" si="41"/>
        <v>297</v>
      </c>
      <c r="F300" s="38">
        <f t="shared" si="42"/>
        <v>0</v>
      </c>
      <c r="H300">
        <f t="shared" si="36"/>
        <v>-4.2463570433163974E+66</v>
      </c>
      <c r="I300">
        <f t="shared" si="37"/>
        <v>1.8467293599999993E-4</v>
      </c>
      <c r="J300" s="1">
        <f t="shared" si="38"/>
        <v>-4.2463570433163974E+66</v>
      </c>
      <c r="K300">
        <f t="shared" si="43"/>
        <v>-4.8187709878734718E-5</v>
      </c>
      <c r="L300">
        <f t="shared" si="44"/>
        <v>-7.1761306400000004E-4</v>
      </c>
      <c r="M300" s="1">
        <f t="shared" si="39"/>
        <v>6.6942535412126537E-4</v>
      </c>
      <c r="N300" s="7">
        <f t="shared" si="40"/>
        <v>0</v>
      </c>
    </row>
    <row r="301" spans="5:14" x14ac:dyDescent="0.25">
      <c r="E301" s="37">
        <f t="shared" si="41"/>
        <v>298</v>
      </c>
      <c r="F301" s="38">
        <f t="shared" si="42"/>
        <v>0</v>
      </c>
      <c r="H301">
        <f t="shared" si="36"/>
        <v>-9.8673543659576502E+66</v>
      </c>
      <c r="I301">
        <f t="shared" si="37"/>
        <v>1.8771093599999992E-4</v>
      </c>
      <c r="J301" s="1">
        <f t="shared" si="38"/>
        <v>-9.8673543659576502E+66</v>
      </c>
      <c r="K301">
        <f t="shared" si="43"/>
        <v>-4.8187709878734718E-5</v>
      </c>
      <c r="L301">
        <f t="shared" si="44"/>
        <v>-7.1761306400000004E-4</v>
      </c>
      <c r="M301" s="1">
        <f t="shared" si="39"/>
        <v>6.6942535412126537E-4</v>
      </c>
      <c r="N301" s="7">
        <f t="shared" si="40"/>
        <v>0</v>
      </c>
    </row>
    <row r="302" spans="5:14" x14ac:dyDescent="0.25">
      <c r="E302" s="37">
        <f t="shared" si="41"/>
        <v>299</v>
      </c>
      <c r="F302" s="38">
        <f t="shared" si="42"/>
        <v>0</v>
      </c>
      <c r="H302">
        <f t="shared" si="36"/>
        <v>-2.2928990942160408E+67</v>
      </c>
      <c r="I302">
        <f t="shared" si="37"/>
        <v>1.9074893599999989E-4</v>
      </c>
      <c r="J302" s="1">
        <f t="shared" si="38"/>
        <v>-2.2928990942160408E+67</v>
      </c>
      <c r="K302">
        <f t="shared" si="43"/>
        <v>-4.8187709878734718E-5</v>
      </c>
      <c r="L302">
        <f t="shared" si="44"/>
        <v>-7.1761306400000004E-4</v>
      </c>
      <c r="M302" s="1">
        <f t="shared" si="39"/>
        <v>6.6942535412126537E-4</v>
      </c>
      <c r="N302" s="7">
        <f t="shared" si="40"/>
        <v>0</v>
      </c>
    </row>
    <row r="303" spans="5:14" x14ac:dyDescent="0.25">
      <c r="E303" s="37">
        <f t="shared" si="41"/>
        <v>300</v>
      </c>
      <c r="F303" s="38">
        <f t="shared" si="42"/>
        <v>0</v>
      </c>
      <c r="H303">
        <f t="shared" si="36"/>
        <v>-5.3280606546317131E+67</v>
      </c>
      <c r="I303">
        <f t="shared" si="37"/>
        <v>1.9378693599999988E-4</v>
      </c>
      <c r="J303" s="1">
        <f t="shared" si="38"/>
        <v>-5.3280606546317131E+67</v>
      </c>
      <c r="K303">
        <f t="shared" si="43"/>
        <v>-4.8187709878734718E-5</v>
      </c>
      <c r="L303">
        <f t="shared" si="44"/>
        <v>-7.1761306400000004E-4</v>
      </c>
      <c r="M303" s="1">
        <f t="shared" si="39"/>
        <v>6.6942535412126537E-4</v>
      </c>
      <c r="N303" s="7">
        <f t="shared" si="40"/>
        <v>0</v>
      </c>
    </row>
    <row r="304" spans="5:14" x14ac:dyDescent="0.25">
      <c r="E304" s="37">
        <f t="shared" si="41"/>
        <v>301</v>
      </c>
      <c r="F304" s="38">
        <f t="shared" si="42"/>
        <v>0</v>
      </c>
      <c r="H304">
        <f t="shared" si="36"/>
        <v>-1.2380933121324935E+68</v>
      </c>
      <c r="I304">
        <f t="shared" si="37"/>
        <v>1.9682493599999996E-4</v>
      </c>
      <c r="J304" s="1">
        <f t="shared" si="38"/>
        <v>-1.2380933121324935E+68</v>
      </c>
      <c r="K304">
        <f t="shared" si="43"/>
        <v>-4.8187709878734718E-5</v>
      </c>
      <c r="L304">
        <f t="shared" si="44"/>
        <v>-7.1761306400000004E-4</v>
      </c>
      <c r="M304" s="1">
        <f t="shared" si="39"/>
        <v>6.6942535412126537E-4</v>
      </c>
      <c r="N304" s="7">
        <f t="shared" si="40"/>
        <v>0</v>
      </c>
    </row>
    <row r="305" spans="5:14" x14ac:dyDescent="0.25">
      <c r="E305" s="37">
        <f t="shared" si="41"/>
        <v>302</v>
      </c>
      <c r="F305" s="38">
        <f t="shared" si="42"/>
        <v>0</v>
      </c>
      <c r="H305">
        <f t="shared" si="36"/>
        <v>-2.8769849836724883E+68</v>
      </c>
      <c r="I305">
        <f t="shared" si="37"/>
        <v>1.9986293600000003E-4</v>
      </c>
      <c r="J305" s="1">
        <f t="shared" si="38"/>
        <v>-2.8769849836724883E+68</v>
      </c>
      <c r="K305">
        <f t="shared" si="43"/>
        <v>-4.8187709878734718E-5</v>
      </c>
      <c r="L305">
        <f t="shared" si="44"/>
        <v>-7.1761306400000004E-4</v>
      </c>
      <c r="M305" s="1">
        <f t="shared" si="39"/>
        <v>6.6942535412126537E-4</v>
      </c>
      <c r="N305" s="7">
        <f t="shared" si="40"/>
        <v>0</v>
      </c>
    </row>
    <row r="306" spans="5:14" x14ac:dyDescent="0.25">
      <c r="E306" s="37">
        <f t="shared" si="41"/>
        <v>303</v>
      </c>
      <c r="F306" s="38">
        <f t="shared" si="42"/>
        <v>0</v>
      </c>
      <c r="H306">
        <f t="shared" si="36"/>
        <v>-6.6853140350308749E+68</v>
      </c>
      <c r="I306">
        <f t="shared" si="37"/>
        <v>2.0290093600000013E-4</v>
      </c>
      <c r="J306" s="1">
        <f t="shared" si="38"/>
        <v>-6.6853140350308749E+68</v>
      </c>
      <c r="K306">
        <f t="shared" si="43"/>
        <v>-4.8187709878734718E-5</v>
      </c>
      <c r="L306">
        <f t="shared" si="44"/>
        <v>-7.1761306400000004E-4</v>
      </c>
      <c r="M306" s="1">
        <f t="shared" si="39"/>
        <v>6.6942535412126537E-4</v>
      </c>
      <c r="N306" s="7">
        <f t="shared" si="40"/>
        <v>0</v>
      </c>
    </row>
    <row r="307" spans="5:14" x14ac:dyDescent="0.25">
      <c r="E307" s="37">
        <f t="shared" si="41"/>
        <v>304</v>
      </c>
      <c r="F307" s="38">
        <f t="shared" si="42"/>
        <v>0</v>
      </c>
      <c r="H307">
        <f t="shared" si="36"/>
        <v>-1.5534813007584115E+69</v>
      </c>
      <c r="I307">
        <f t="shared" si="37"/>
        <v>2.0593893600000002E-4</v>
      </c>
      <c r="J307" s="1">
        <f t="shared" si="38"/>
        <v>-1.5534813007584115E+69</v>
      </c>
      <c r="K307">
        <f t="shared" si="43"/>
        <v>-4.8187709878734718E-5</v>
      </c>
      <c r="L307">
        <f t="shared" si="44"/>
        <v>-7.1761306400000004E-4</v>
      </c>
      <c r="M307" s="1">
        <f t="shared" si="39"/>
        <v>6.6942535412126537E-4</v>
      </c>
      <c r="N307" s="7">
        <f t="shared" si="40"/>
        <v>0</v>
      </c>
    </row>
    <row r="308" spans="5:14" x14ac:dyDescent="0.25">
      <c r="E308" s="37">
        <f t="shared" si="41"/>
        <v>305</v>
      </c>
      <c r="F308" s="38">
        <f t="shared" si="42"/>
        <v>0</v>
      </c>
      <c r="H308">
        <f t="shared" si="36"/>
        <v>-3.609859071930596E+69</v>
      </c>
      <c r="I308">
        <f t="shared" si="37"/>
        <v>2.0897693599999991E-4</v>
      </c>
      <c r="J308" s="1">
        <f t="shared" si="38"/>
        <v>-3.609859071930596E+69</v>
      </c>
      <c r="K308">
        <f t="shared" si="43"/>
        <v>-4.8187709878734718E-5</v>
      </c>
      <c r="L308">
        <f t="shared" si="44"/>
        <v>-7.1761306400000004E-4</v>
      </c>
      <c r="M308" s="1">
        <f t="shared" si="39"/>
        <v>6.6942535412126537E-4</v>
      </c>
      <c r="N308" s="7">
        <f t="shared" si="40"/>
        <v>0</v>
      </c>
    </row>
    <row r="309" spans="5:14" x14ac:dyDescent="0.25">
      <c r="E309" s="37">
        <f t="shared" si="41"/>
        <v>306</v>
      </c>
      <c r="F309" s="38">
        <f t="shared" si="42"/>
        <v>0</v>
      </c>
      <c r="H309">
        <f t="shared" si="36"/>
        <v>-8.3883098643267165E+69</v>
      </c>
      <c r="I309">
        <f t="shared" si="37"/>
        <v>2.1201493599999998E-4</v>
      </c>
      <c r="J309" s="1">
        <f t="shared" si="38"/>
        <v>-8.3883098643267165E+69</v>
      </c>
      <c r="K309">
        <f t="shared" si="43"/>
        <v>-4.8187709878734718E-5</v>
      </c>
      <c r="L309">
        <f t="shared" si="44"/>
        <v>-7.1761306400000004E-4</v>
      </c>
      <c r="M309" s="1">
        <f t="shared" si="39"/>
        <v>6.6942535412126537E-4</v>
      </c>
      <c r="N309" s="7">
        <f t="shared" si="40"/>
        <v>0</v>
      </c>
    </row>
    <row r="310" spans="5:14" x14ac:dyDescent="0.25">
      <c r="E310" s="37">
        <f t="shared" si="41"/>
        <v>307</v>
      </c>
      <c r="F310" s="38">
        <f t="shared" si="42"/>
        <v>0</v>
      </c>
      <c r="H310">
        <f t="shared" si="36"/>
        <v>-1.9492102316984232E+70</v>
      </c>
      <c r="I310">
        <f t="shared" si="37"/>
        <v>2.1505293599999987E-4</v>
      </c>
      <c r="J310" s="1">
        <f t="shared" si="38"/>
        <v>-1.9492102316984232E+70</v>
      </c>
      <c r="K310">
        <f t="shared" si="43"/>
        <v>-4.8187709878734718E-5</v>
      </c>
      <c r="L310">
        <f t="shared" si="44"/>
        <v>-7.1761306400000004E-4</v>
      </c>
      <c r="M310" s="1">
        <f t="shared" si="39"/>
        <v>6.6942535412126537E-4</v>
      </c>
      <c r="N310" s="7">
        <f t="shared" si="40"/>
        <v>0</v>
      </c>
    </row>
    <row r="311" spans="5:14" x14ac:dyDescent="0.25">
      <c r="E311" s="37">
        <f t="shared" si="41"/>
        <v>308</v>
      </c>
      <c r="F311" s="38">
        <f t="shared" si="42"/>
        <v>0</v>
      </c>
      <c r="H311">
        <f t="shared" si="36"/>
        <v>-4.5294231958642343E+70</v>
      </c>
      <c r="I311">
        <f t="shared" si="37"/>
        <v>2.1809093599999983E-4</v>
      </c>
      <c r="J311" s="1">
        <f t="shared" si="38"/>
        <v>-4.5294231958642343E+70</v>
      </c>
      <c r="K311">
        <f t="shared" si="43"/>
        <v>-4.8187709878734718E-5</v>
      </c>
      <c r="L311">
        <f t="shared" si="44"/>
        <v>-7.1761306400000004E-4</v>
      </c>
      <c r="M311" s="1">
        <f t="shared" si="39"/>
        <v>6.6942535412126537E-4</v>
      </c>
      <c r="N311" s="7">
        <f t="shared" si="40"/>
        <v>0</v>
      </c>
    </row>
    <row r="312" spans="5:14" x14ac:dyDescent="0.25">
      <c r="E312" s="37">
        <f t="shared" si="41"/>
        <v>309</v>
      </c>
      <c r="F312" s="38">
        <f t="shared" si="42"/>
        <v>0</v>
      </c>
      <c r="H312">
        <f t="shared" si="36"/>
        <v>-1.052512148438543E+71</v>
      </c>
      <c r="I312">
        <f t="shared" si="37"/>
        <v>2.2112893599999993E-4</v>
      </c>
      <c r="J312" s="1">
        <f t="shared" si="38"/>
        <v>-1.052512148438543E+71</v>
      </c>
      <c r="K312">
        <f t="shared" si="43"/>
        <v>-4.8187709878734718E-5</v>
      </c>
      <c r="L312">
        <f t="shared" si="44"/>
        <v>-7.1761306400000004E-4</v>
      </c>
      <c r="M312" s="1">
        <f t="shared" si="39"/>
        <v>6.6942535412126537E-4</v>
      </c>
      <c r="N312" s="7">
        <f t="shared" si="40"/>
        <v>0</v>
      </c>
    </row>
    <row r="313" spans="5:14" x14ac:dyDescent="0.25">
      <c r="E313" s="37">
        <f t="shared" si="41"/>
        <v>310</v>
      </c>
      <c r="F313" s="38">
        <f t="shared" si="42"/>
        <v>0</v>
      </c>
      <c r="H313">
        <f t="shared" si="36"/>
        <v>-2.4457459034125095E+71</v>
      </c>
      <c r="I313">
        <f t="shared" si="37"/>
        <v>2.241669359999999E-4</v>
      </c>
      <c r="J313" s="1">
        <f t="shared" si="38"/>
        <v>-2.4457459034125095E+71</v>
      </c>
      <c r="K313">
        <f t="shared" si="43"/>
        <v>-4.8187709878734718E-5</v>
      </c>
      <c r="L313">
        <f t="shared" si="44"/>
        <v>-7.1761306400000004E-4</v>
      </c>
      <c r="M313" s="1">
        <f t="shared" si="39"/>
        <v>6.6942535412126537E-4</v>
      </c>
      <c r="N313" s="7">
        <f t="shared" si="40"/>
        <v>0</v>
      </c>
    </row>
    <row r="314" spans="5:14" x14ac:dyDescent="0.25">
      <c r="E314" s="37">
        <f t="shared" si="41"/>
        <v>311</v>
      </c>
      <c r="F314" s="38">
        <f t="shared" si="42"/>
        <v>0</v>
      </c>
      <c r="H314">
        <f t="shared" si="36"/>
        <v>-5.6832341868296111E+71</v>
      </c>
      <c r="I314">
        <f t="shared" si="37"/>
        <v>2.2720493599999989E-4</v>
      </c>
      <c r="J314" s="1">
        <f t="shared" si="38"/>
        <v>-5.6832341868296111E+71</v>
      </c>
      <c r="K314">
        <f t="shared" si="43"/>
        <v>-4.8187709878734718E-5</v>
      </c>
      <c r="L314">
        <f t="shared" si="44"/>
        <v>-7.1761306400000004E-4</v>
      </c>
      <c r="M314" s="1">
        <f t="shared" si="39"/>
        <v>6.6942535412126537E-4</v>
      </c>
      <c r="N314" s="7">
        <f t="shared" si="40"/>
        <v>0</v>
      </c>
    </row>
    <row r="315" spans="5:14" x14ac:dyDescent="0.25">
      <c r="E315" s="37">
        <f t="shared" si="41"/>
        <v>312</v>
      </c>
      <c r="F315" s="38">
        <f t="shared" si="42"/>
        <v>0</v>
      </c>
      <c r="H315">
        <f t="shared" si="36"/>
        <v>-1.3206257762624629E+72</v>
      </c>
      <c r="I315">
        <f t="shared" si="37"/>
        <v>2.3024293599999986E-4</v>
      </c>
      <c r="J315" s="1">
        <f t="shared" si="38"/>
        <v>-1.3206257762624629E+72</v>
      </c>
      <c r="K315">
        <f t="shared" si="43"/>
        <v>-4.8187709878734718E-5</v>
      </c>
      <c r="L315">
        <f t="shared" si="44"/>
        <v>-7.1761306400000004E-4</v>
      </c>
      <c r="M315" s="1">
        <f t="shared" si="39"/>
        <v>6.6942535412126537E-4</v>
      </c>
      <c r="N315" s="7">
        <f t="shared" si="40"/>
        <v>0</v>
      </c>
    </row>
    <row r="316" spans="5:14" x14ac:dyDescent="0.25">
      <c r="E316" s="37">
        <f t="shared" si="41"/>
        <v>313</v>
      </c>
      <c r="F316" s="38">
        <f t="shared" si="42"/>
        <v>0</v>
      </c>
      <c r="H316">
        <f t="shared" si="36"/>
        <v>-3.0687675073647672E+72</v>
      </c>
      <c r="I316">
        <f t="shared" si="37"/>
        <v>2.3328093600000004E-4</v>
      </c>
      <c r="J316" s="1">
        <f t="shared" si="38"/>
        <v>-3.0687675073647672E+72</v>
      </c>
      <c r="K316">
        <f t="shared" si="43"/>
        <v>-4.8187709878734718E-5</v>
      </c>
      <c r="L316">
        <f t="shared" si="44"/>
        <v>-7.1761306400000004E-4</v>
      </c>
      <c r="M316" s="1">
        <f t="shared" si="39"/>
        <v>6.6942535412126537E-4</v>
      </c>
      <c r="N316" s="7">
        <f t="shared" si="40"/>
        <v>0</v>
      </c>
    </row>
    <row r="317" spans="5:14" x14ac:dyDescent="0.25">
      <c r="E317" s="37">
        <f t="shared" si="41"/>
        <v>314</v>
      </c>
      <c r="F317" s="38">
        <f t="shared" si="42"/>
        <v>0</v>
      </c>
      <c r="H317">
        <f t="shared" si="36"/>
        <v>-7.1309633535327032E+72</v>
      </c>
      <c r="I317">
        <f t="shared" si="37"/>
        <v>2.3631893600000004E-4</v>
      </c>
      <c r="J317" s="1">
        <f t="shared" si="38"/>
        <v>-7.1309633535327032E+72</v>
      </c>
      <c r="K317">
        <f t="shared" si="43"/>
        <v>-4.8187709878734718E-5</v>
      </c>
      <c r="L317">
        <f t="shared" si="44"/>
        <v>-7.1761306400000004E-4</v>
      </c>
      <c r="M317" s="1">
        <f t="shared" si="39"/>
        <v>6.6942535412126537E-4</v>
      </c>
      <c r="N317" s="7">
        <f t="shared" si="40"/>
        <v>0</v>
      </c>
    </row>
    <row r="318" spans="5:14" x14ac:dyDescent="0.25">
      <c r="E318" s="37">
        <f t="shared" si="41"/>
        <v>315</v>
      </c>
      <c r="F318" s="38">
        <f t="shared" si="42"/>
        <v>0</v>
      </c>
      <c r="H318">
        <f t="shared" si="36"/>
        <v>-1.6570378247094116E+73</v>
      </c>
      <c r="I318">
        <f t="shared" si="37"/>
        <v>2.39356936E-4</v>
      </c>
      <c r="J318" s="1">
        <f t="shared" si="38"/>
        <v>-1.6570378247094116E+73</v>
      </c>
      <c r="K318">
        <f t="shared" si="43"/>
        <v>-4.8187709878734718E-5</v>
      </c>
      <c r="L318">
        <f t="shared" si="44"/>
        <v>-7.1761306400000004E-4</v>
      </c>
      <c r="M318" s="1">
        <f t="shared" si="39"/>
        <v>6.6942535412126537E-4</v>
      </c>
      <c r="N318" s="7">
        <f t="shared" si="40"/>
        <v>0</v>
      </c>
    </row>
    <row r="319" spans="5:14" x14ac:dyDescent="0.25">
      <c r="E319" s="37">
        <f t="shared" si="41"/>
        <v>316</v>
      </c>
      <c r="F319" s="38">
        <f t="shared" si="42"/>
        <v>0</v>
      </c>
      <c r="H319">
        <f t="shared" si="36"/>
        <v>-3.8504956713281002E+73</v>
      </c>
      <c r="I319">
        <f t="shared" si="37"/>
        <v>2.4239493599999989E-4</v>
      </c>
      <c r="J319" s="1">
        <f t="shared" si="38"/>
        <v>-3.8504956713281002E+73</v>
      </c>
      <c r="K319">
        <f t="shared" si="43"/>
        <v>-4.8187709878734718E-5</v>
      </c>
      <c r="L319">
        <f t="shared" si="44"/>
        <v>-7.1761306400000004E-4</v>
      </c>
      <c r="M319" s="1">
        <f t="shared" si="39"/>
        <v>6.6942535412126537E-4</v>
      </c>
      <c r="N319" s="7">
        <f t="shared" si="40"/>
        <v>0</v>
      </c>
    </row>
    <row r="320" spans="5:14" x14ac:dyDescent="0.25">
      <c r="E320" s="37">
        <f t="shared" si="41"/>
        <v>317</v>
      </c>
      <c r="F320" s="38">
        <f t="shared" si="42"/>
        <v>0</v>
      </c>
      <c r="H320">
        <f t="shared" si="36"/>
        <v>-8.9474824858120741E+73</v>
      </c>
      <c r="I320">
        <f t="shared" si="37"/>
        <v>2.4543293599999996E-4</v>
      </c>
      <c r="J320" s="1">
        <f t="shared" si="38"/>
        <v>-8.9474824858120741E+73</v>
      </c>
      <c r="K320">
        <f t="shared" si="43"/>
        <v>-4.8187709878734718E-5</v>
      </c>
      <c r="L320">
        <f t="shared" si="44"/>
        <v>-7.1761306400000004E-4</v>
      </c>
      <c r="M320" s="1">
        <f t="shared" si="39"/>
        <v>6.6942535412126537E-4</v>
      </c>
      <c r="N320" s="7">
        <f t="shared" si="40"/>
        <v>0</v>
      </c>
    </row>
    <row r="321" spans="5:14" x14ac:dyDescent="0.25">
      <c r="E321" s="37">
        <f t="shared" si="41"/>
        <v>318</v>
      </c>
      <c r="F321" s="38">
        <f t="shared" si="42"/>
        <v>0</v>
      </c>
      <c r="H321">
        <f t="shared" si="36"/>
        <v>-2.0791464182143908E+74</v>
      </c>
      <c r="I321">
        <f t="shared" si="37"/>
        <v>2.4847093599999988E-4</v>
      </c>
      <c r="J321" s="1">
        <f t="shared" si="38"/>
        <v>-2.0791464182143908E+74</v>
      </c>
      <c r="K321">
        <f t="shared" si="43"/>
        <v>-4.8187709878734718E-5</v>
      </c>
      <c r="L321">
        <f t="shared" si="44"/>
        <v>-7.1761306400000004E-4</v>
      </c>
      <c r="M321" s="1">
        <f t="shared" si="39"/>
        <v>6.6942535412126537E-4</v>
      </c>
      <c r="N321" s="7">
        <f t="shared" si="40"/>
        <v>0</v>
      </c>
    </row>
    <row r="322" spans="5:14" x14ac:dyDescent="0.25">
      <c r="E322" s="37">
        <f t="shared" si="41"/>
        <v>319</v>
      </c>
      <c r="F322" s="38">
        <f t="shared" si="42"/>
        <v>0</v>
      </c>
      <c r="H322">
        <f t="shared" si="36"/>
        <v>-4.8313588042540747E+74</v>
      </c>
      <c r="I322">
        <f t="shared" si="37"/>
        <v>2.5150893599999984E-4</v>
      </c>
      <c r="J322" s="1">
        <f t="shared" si="38"/>
        <v>-4.8313588042540747E+74</v>
      </c>
      <c r="K322">
        <f t="shared" si="43"/>
        <v>-4.8187709878734718E-5</v>
      </c>
      <c r="L322">
        <f t="shared" si="44"/>
        <v>-7.1761306400000004E-4</v>
      </c>
      <c r="M322" s="1">
        <f t="shared" si="39"/>
        <v>6.6942535412126537E-4</v>
      </c>
      <c r="N322" s="7">
        <f t="shared" si="40"/>
        <v>0</v>
      </c>
    </row>
    <row r="323" spans="5:14" x14ac:dyDescent="0.25">
      <c r="E323" s="37">
        <f t="shared" si="41"/>
        <v>320</v>
      </c>
      <c r="F323" s="38">
        <f t="shared" si="42"/>
        <v>0</v>
      </c>
      <c r="H323">
        <f t="shared" ref="H323:H386" si="45">$B$3*(0.217*$B$8-0.259*172.9*EXP(-$B$8/172.9)*EXP(E323/172.9)-0.338*18.51*EXP(-$B$8/18.51)*EXP(E323/18.51)-0.186*1.186*EXP(-$B$8/1.186)*EXP(E323/1.186))</f>
        <v>-1.122673597730005E+75</v>
      </c>
      <c r="I323">
        <f t="shared" ref="I323:I386" si="46">$B$3*(0.217*E323-0.259*172.9*EXP(-E323/172.9)*EXP(E323/172.9)-0.338*18.51*EXP(-E323/18.51)*EXP(E323/18.51)-0.186*1.186*EXP(-E323/1.186)*EXP(E323/1.186))</f>
        <v>2.5454693600000003E-4</v>
      </c>
      <c r="J323" s="1">
        <f t="shared" ref="J323:J386" si="47">H323-I323</f>
        <v>-1.122673597730005E+75</v>
      </c>
      <c r="K323">
        <f t="shared" si="43"/>
        <v>-4.8187709878734718E-5</v>
      </c>
      <c r="L323">
        <f t="shared" si="44"/>
        <v>-7.1761306400000004E-4</v>
      </c>
      <c r="M323" s="1">
        <f t="shared" ref="M323:M386" si="48">K323-L323</f>
        <v>6.6942535412126537E-4</v>
      </c>
      <c r="N323" s="7">
        <f t="shared" ref="N323:N386" si="49">IF(J323/M323&gt;0,J323/M323,0)</f>
        <v>0</v>
      </c>
    </row>
    <row r="324" spans="5:14" x14ac:dyDescent="0.25">
      <c r="E324" s="37">
        <f t="shared" ref="E324:E387" si="50">E323+1</f>
        <v>321</v>
      </c>
      <c r="F324" s="38">
        <f t="shared" ref="F324:F387" si="51">N324</f>
        <v>0</v>
      </c>
      <c r="H324">
        <f t="shared" si="45"/>
        <v>-2.6087816246028126E+75</v>
      </c>
      <c r="I324">
        <f t="shared" si="46"/>
        <v>2.5758493599999988E-4</v>
      </c>
      <c r="J324" s="1">
        <f t="shared" si="47"/>
        <v>-2.6087816246028126E+75</v>
      </c>
      <c r="K324">
        <f t="shared" ref="K324:K387" si="52">$B$3*(0.217*$B$8-0.259*172.9*EXP(-$B$8/172.9)-0.338*18.51*EXP(-$B$8/18.51)-0.186*1.186*EXP(-$B$8/1.186))</f>
        <v>-4.8187709878734718E-5</v>
      </c>
      <c r="L324">
        <f t="shared" ref="L324:L387" si="53">$B$3*(0.217*$B$7-0.259*172.9*EXP(-$B$7/172.9)-0.338*18.51*EXP(-$B$7/18.51)-0.186*1.186*EXP(-$B$7/1.186))</f>
        <v>-7.1761306400000004E-4</v>
      </c>
      <c r="M324" s="1">
        <f t="shared" si="48"/>
        <v>6.6942535412126537E-4</v>
      </c>
      <c r="N324" s="7">
        <f t="shared" si="49"/>
        <v>0</v>
      </c>
    </row>
    <row r="325" spans="5:14" x14ac:dyDescent="0.25">
      <c r="E325" s="37">
        <f t="shared" si="50"/>
        <v>322</v>
      </c>
      <c r="F325" s="38">
        <f t="shared" si="51"/>
        <v>0</v>
      </c>
      <c r="H325">
        <f t="shared" si="45"/>
        <v>-6.062083920585815E+75</v>
      </c>
      <c r="I325">
        <f t="shared" si="46"/>
        <v>2.606229359999999E-4</v>
      </c>
      <c r="J325" s="1">
        <f t="shared" si="47"/>
        <v>-6.062083920585815E+75</v>
      </c>
      <c r="K325">
        <f t="shared" si="52"/>
        <v>-4.8187709878734718E-5</v>
      </c>
      <c r="L325">
        <f t="shared" si="53"/>
        <v>-7.1761306400000004E-4</v>
      </c>
      <c r="M325" s="1">
        <f t="shared" si="48"/>
        <v>6.6942535412126537E-4</v>
      </c>
      <c r="N325" s="7">
        <f t="shared" si="49"/>
        <v>0</v>
      </c>
    </row>
    <row r="326" spans="5:14" x14ac:dyDescent="0.25">
      <c r="E326" s="37">
        <f t="shared" si="50"/>
        <v>323</v>
      </c>
      <c r="F326" s="38">
        <f t="shared" si="51"/>
        <v>0</v>
      </c>
      <c r="H326">
        <f t="shared" si="45"/>
        <v>-1.4086599320408852E+76</v>
      </c>
      <c r="I326">
        <f t="shared" si="46"/>
        <v>2.6366093599999987E-4</v>
      </c>
      <c r="J326" s="1">
        <f t="shared" si="47"/>
        <v>-1.4086599320408852E+76</v>
      </c>
      <c r="K326">
        <f t="shared" si="52"/>
        <v>-4.8187709878734718E-5</v>
      </c>
      <c r="L326">
        <f t="shared" si="53"/>
        <v>-7.1761306400000004E-4</v>
      </c>
      <c r="M326" s="1">
        <f t="shared" si="48"/>
        <v>6.6942535412126537E-4</v>
      </c>
      <c r="N326" s="7">
        <f t="shared" si="49"/>
        <v>0</v>
      </c>
    </row>
    <row r="327" spans="5:14" x14ac:dyDescent="0.25">
      <c r="E327" s="37">
        <f t="shared" si="50"/>
        <v>324</v>
      </c>
      <c r="F327" s="38">
        <f t="shared" si="51"/>
        <v>0</v>
      </c>
      <c r="H327">
        <f t="shared" si="45"/>
        <v>-3.2733344343830232E+76</v>
      </c>
      <c r="I327">
        <f t="shared" si="46"/>
        <v>2.6669893599999984E-4</v>
      </c>
      <c r="J327" s="1">
        <f t="shared" si="47"/>
        <v>-3.2733344343830232E+76</v>
      </c>
      <c r="K327">
        <f t="shared" si="52"/>
        <v>-4.8187709878734718E-5</v>
      </c>
      <c r="L327">
        <f t="shared" si="53"/>
        <v>-7.1761306400000004E-4</v>
      </c>
      <c r="M327" s="1">
        <f t="shared" si="48"/>
        <v>6.6942535412126537E-4</v>
      </c>
      <c r="N327" s="7">
        <f t="shared" si="49"/>
        <v>0</v>
      </c>
    </row>
    <row r="328" spans="5:14" x14ac:dyDescent="0.25">
      <c r="E328" s="37">
        <f t="shared" si="50"/>
        <v>325</v>
      </c>
      <c r="F328" s="38">
        <f t="shared" si="51"/>
        <v>0</v>
      </c>
      <c r="H328">
        <f t="shared" si="45"/>
        <v>-7.6063200745651996E+76</v>
      </c>
      <c r="I328">
        <f t="shared" si="46"/>
        <v>2.6973693600000002E-4</v>
      </c>
      <c r="J328" s="1">
        <f t="shared" si="47"/>
        <v>-7.6063200745651996E+76</v>
      </c>
      <c r="K328">
        <f t="shared" si="52"/>
        <v>-4.8187709878734718E-5</v>
      </c>
      <c r="L328">
        <f t="shared" si="53"/>
        <v>-7.1761306400000004E-4</v>
      </c>
      <c r="M328" s="1">
        <f t="shared" si="48"/>
        <v>6.6942535412126537E-4</v>
      </c>
      <c r="N328" s="7">
        <f t="shared" si="49"/>
        <v>0</v>
      </c>
    </row>
    <row r="329" spans="5:14" x14ac:dyDescent="0.25">
      <c r="E329" s="37">
        <f t="shared" si="50"/>
        <v>326</v>
      </c>
      <c r="F329" s="38">
        <f t="shared" si="51"/>
        <v>0</v>
      </c>
      <c r="H329">
        <f t="shared" si="45"/>
        <v>-1.7674975239014519E+77</v>
      </c>
      <c r="I329">
        <f t="shared" si="46"/>
        <v>2.7277493600000004E-4</v>
      </c>
      <c r="J329" s="1">
        <f t="shared" si="47"/>
        <v>-1.7674975239014519E+77</v>
      </c>
      <c r="K329">
        <f t="shared" si="52"/>
        <v>-4.8187709878734718E-5</v>
      </c>
      <c r="L329">
        <f t="shared" si="53"/>
        <v>-7.1761306400000004E-4</v>
      </c>
      <c r="M329" s="1">
        <f t="shared" si="48"/>
        <v>6.6942535412126537E-4</v>
      </c>
      <c r="N329" s="7">
        <f t="shared" si="49"/>
        <v>0</v>
      </c>
    </row>
    <row r="330" spans="5:14" x14ac:dyDescent="0.25">
      <c r="E330" s="37">
        <f t="shared" si="50"/>
        <v>327</v>
      </c>
      <c r="F330" s="38">
        <f t="shared" si="51"/>
        <v>0</v>
      </c>
      <c r="H330">
        <f t="shared" si="45"/>
        <v>-4.1071733326659498E+77</v>
      </c>
      <c r="I330">
        <f t="shared" si="46"/>
        <v>2.7581293600000001E-4</v>
      </c>
      <c r="J330" s="1">
        <f t="shared" si="47"/>
        <v>-4.1071733326659498E+77</v>
      </c>
      <c r="K330">
        <f t="shared" si="52"/>
        <v>-4.8187709878734718E-5</v>
      </c>
      <c r="L330">
        <f t="shared" si="53"/>
        <v>-7.1761306400000004E-4</v>
      </c>
      <c r="M330" s="1">
        <f t="shared" si="48"/>
        <v>6.6942535412126537E-4</v>
      </c>
      <c r="N330" s="7">
        <f t="shared" si="49"/>
        <v>0</v>
      </c>
    </row>
    <row r="331" spans="5:14" x14ac:dyDescent="0.25">
      <c r="E331" s="37">
        <f t="shared" si="50"/>
        <v>328</v>
      </c>
      <c r="F331" s="38">
        <f t="shared" si="51"/>
        <v>0</v>
      </c>
      <c r="H331">
        <f t="shared" si="45"/>
        <v>-9.5439300799291066E+77</v>
      </c>
      <c r="I331">
        <f t="shared" si="46"/>
        <v>2.7885093599999998E-4</v>
      </c>
      <c r="J331" s="1">
        <f t="shared" si="47"/>
        <v>-9.5439300799291066E+77</v>
      </c>
      <c r="K331">
        <f t="shared" si="52"/>
        <v>-4.8187709878734718E-5</v>
      </c>
      <c r="L331">
        <f t="shared" si="53"/>
        <v>-7.1761306400000004E-4</v>
      </c>
      <c r="M331" s="1">
        <f t="shared" si="48"/>
        <v>6.6942535412126537E-4</v>
      </c>
      <c r="N331" s="7">
        <f t="shared" si="49"/>
        <v>0</v>
      </c>
    </row>
    <row r="332" spans="5:14" x14ac:dyDescent="0.25">
      <c r="E332" s="37">
        <f t="shared" si="50"/>
        <v>329</v>
      </c>
      <c r="F332" s="38">
        <f t="shared" si="51"/>
        <v>0</v>
      </c>
      <c r="H332">
        <f t="shared" si="45"/>
        <v>-2.2177442730777487E+78</v>
      </c>
      <c r="I332">
        <f t="shared" si="46"/>
        <v>2.8188893599999989E-4</v>
      </c>
      <c r="J332" s="1">
        <f t="shared" si="47"/>
        <v>-2.2177442730777487E+78</v>
      </c>
      <c r="K332">
        <f t="shared" si="52"/>
        <v>-4.8187709878734718E-5</v>
      </c>
      <c r="L332">
        <f t="shared" si="53"/>
        <v>-7.1761306400000004E-4</v>
      </c>
      <c r="M332" s="1">
        <f t="shared" si="48"/>
        <v>6.6942535412126537E-4</v>
      </c>
      <c r="N332" s="7">
        <f t="shared" si="49"/>
        <v>0</v>
      </c>
    </row>
    <row r="333" spans="5:14" x14ac:dyDescent="0.25">
      <c r="E333" s="37">
        <f t="shared" si="50"/>
        <v>330</v>
      </c>
      <c r="F333" s="38">
        <f t="shared" si="51"/>
        <v>0</v>
      </c>
      <c r="H333">
        <f t="shared" si="45"/>
        <v>-5.1534217241516985E+78</v>
      </c>
      <c r="I333">
        <f t="shared" si="46"/>
        <v>2.8492693599999996E-4</v>
      </c>
      <c r="J333" s="1">
        <f t="shared" si="47"/>
        <v>-5.1534217241516985E+78</v>
      </c>
      <c r="K333">
        <f t="shared" si="52"/>
        <v>-4.8187709878734718E-5</v>
      </c>
      <c r="L333">
        <f t="shared" si="53"/>
        <v>-7.1761306400000004E-4</v>
      </c>
      <c r="M333" s="1">
        <f t="shared" si="48"/>
        <v>6.6942535412126537E-4</v>
      </c>
      <c r="N333" s="7">
        <f t="shared" si="49"/>
        <v>0</v>
      </c>
    </row>
    <row r="334" spans="5:14" x14ac:dyDescent="0.25">
      <c r="E334" s="37">
        <f t="shared" si="50"/>
        <v>331</v>
      </c>
      <c r="F334" s="38">
        <f t="shared" si="51"/>
        <v>0</v>
      </c>
      <c r="H334">
        <f t="shared" si="45"/>
        <v>-1.1975120751907408E+79</v>
      </c>
      <c r="I334">
        <f t="shared" si="46"/>
        <v>2.8796493599999993E-4</v>
      </c>
      <c r="J334" s="1">
        <f t="shared" si="47"/>
        <v>-1.1975120751907408E+79</v>
      </c>
      <c r="K334">
        <f t="shared" si="52"/>
        <v>-4.8187709878734718E-5</v>
      </c>
      <c r="L334">
        <f t="shared" si="53"/>
        <v>-7.1761306400000004E-4</v>
      </c>
      <c r="M334" s="1">
        <f t="shared" si="48"/>
        <v>6.6942535412126537E-4</v>
      </c>
      <c r="N334" s="7">
        <f t="shared" si="49"/>
        <v>0</v>
      </c>
    </row>
    <row r="335" spans="5:14" x14ac:dyDescent="0.25">
      <c r="E335" s="37">
        <f t="shared" si="50"/>
        <v>332</v>
      </c>
      <c r="F335" s="38">
        <f t="shared" si="51"/>
        <v>0</v>
      </c>
      <c r="H335">
        <f t="shared" si="45"/>
        <v>-2.7826854602390833E+79</v>
      </c>
      <c r="I335">
        <f t="shared" si="46"/>
        <v>2.910029359999999E-4</v>
      </c>
      <c r="J335" s="1">
        <f t="shared" si="47"/>
        <v>-2.7826854602390833E+79</v>
      </c>
      <c r="K335">
        <f t="shared" si="52"/>
        <v>-4.8187709878734718E-5</v>
      </c>
      <c r="L335">
        <f t="shared" si="53"/>
        <v>-7.1761306400000004E-4</v>
      </c>
      <c r="M335" s="1">
        <f t="shared" si="48"/>
        <v>6.6942535412126537E-4</v>
      </c>
      <c r="N335" s="7">
        <f t="shared" si="49"/>
        <v>0</v>
      </c>
    </row>
    <row r="336" spans="5:14" x14ac:dyDescent="0.25">
      <c r="E336" s="37">
        <f t="shared" si="50"/>
        <v>333</v>
      </c>
      <c r="F336" s="38">
        <f t="shared" si="51"/>
        <v>0</v>
      </c>
      <c r="H336">
        <f t="shared" si="45"/>
        <v>-6.4661881337544207E+79</v>
      </c>
      <c r="I336">
        <f t="shared" si="46"/>
        <v>2.9404093599999992E-4</v>
      </c>
      <c r="J336" s="1">
        <f t="shared" si="47"/>
        <v>-6.4661881337544207E+79</v>
      </c>
      <c r="K336">
        <f t="shared" si="52"/>
        <v>-4.8187709878734718E-5</v>
      </c>
      <c r="L336">
        <f t="shared" si="53"/>
        <v>-7.1761306400000004E-4</v>
      </c>
      <c r="M336" s="1">
        <f t="shared" si="48"/>
        <v>6.6942535412126537E-4</v>
      </c>
      <c r="N336" s="7">
        <f t="shared" si="49"/>
        <v>0</v>
      </c>
    </row>
    <row r="337" spans="5:14" x14ac:dyDescent="0.25">
      <c r="E337" s="37">
        <f t="shared" si="50"/>
        <v>334</v>
      </c>
      <c r="F337" s="38">
        <f t="shared" si="51"/>
        <v>0</v>
      </c>
      <c r="H337">
        <f t="shared" si="45"/>
        <v>-1.5025625274051531E+80</v>
      </c>
      <c r="I337">
        <f t="shared" si="46"/>
        <v>2.9707893599999988E-4</v>
      </c>
      <c r="J337" s="1">
        <f t="shared" si="47"/>
        <v>-1.5025625274051531E+80</v>
      </c>
      <c r="K337">
        <f t="shared" si="52"/>
        <v>-4.8187709878734718E-5</v>
      </c>
      <c r="L337">
        <f t="shared" si="53"/>
        <v>-7.1761306400000004E-4</v>
      </c>
      <c r="M337" s="1">
        <f t="shared" si="48"/>
        <v>6.6942535412126537E-4</v>
      </c>
      <c r="N337" s="7">
        <f t="shared" si="49"/>
        <v>0</v>
      </c>
    </row>
    <row r="338" spans="5:14" x14ac:dyDescent="0.25">
      <c r="E338" s="37">
        <f t="shared" si="50"/>
        <v>335</v>
      </c>
      <c r="F338" s="38">
        <f t="shared" si="51"/>
        <v>0</v>
      </c>
      <c r="H338">
        <f t="shared" si="45"/>
        <v>-3.491537985071616E+80</v>
      </c>
      <c r="I338">
        <f t="shared" si="46"/>
        <v>3.0011693599999974E-4</v>
      </c>
      <c r="J338" s="1">
        <f t="shared" si="47"/>
        <v>-3.491537985071616E+80</v>
      </c>
      <c r="K338">
        <f t="shared" si="52"/>
        <v>-4.8187709878734718E-5</v>
      </c>
      <c r="L338">
        <f t="shared" si="53"/>
        <v>-7.1761306400000004E-4</v>
      </c>
      <c r="M338" s="1">
        <f t="shared" si="48"/>
        <v>6.6942535412126537E-4</v>
      </c>
      <c r="N338" s="7">
        <f t="shared" si="49"/>
        <v>0</v>
      </c>
    </row>
    <row r="339" spans="5:14" x14ac:dyDescent="0.25">
      <c r="E339" s="37">
        <f t="shared" si="50"/>
        <v>336</v>
      </c>
      <c r="F339" s="38">
        <f t="shared" si="51"/>
        <v>0</v>
      </c>
      <c r="H339">
        <f t="shared" si="45"/>
        <v>-8.1133645215090639E+80</v>
      </c>
      <c r="I339">
        <f t="shared" si="46"/>
        <v>3.0315493600000003E-4</v>
      </c>
      <c r="J339" s="1">
        <f t="shared" si="47"/>
        <v>-8.1133645215090639E+80</v>
      </c>
      <c r="K339">
        <f t="shared" si="52"/>
        <v>-4.8187709878734718E-5</v>
      </c>
      <c r="L339">
        <f t="shared" si="53"/>
        <v>-7.1761306400000004E-4</v>
      </c>
      <c r="M339" s="1">
        <f t="shared" si="48"/>
        <v>6.6942535412126537E-4</v>
      </c>
      <c r="N339" s="7">
        <f t="shared" si="49"/>
        <v>0</v>
      </c>
    </row>
    <row r="340" spans="5:14" x14ac:dyDescent="0.25">
      <c r="E340" s="37">
        <f t="shared" si="50"/>
        <v>337</v>
      </c>
      <c r="F340" s="38">
        <f t="shared" si="51"/>
        <v>0</v>
      </c>
      <c r="H340">
        <f t="shared" si="45"/>
        <v>-1.8853205704858401E+81</v>
      </c>
      <c r="I340">
        <f t="shared" si="46"/>
        <v>3.0619293600000005E-4</v>
      </c>
      <c r="J340" s="1">
        <f t="shared" si="47"/>
        <v>-1.8853205704858401E+81</v>
      </c>
      <c r="K340">
        <f t="shared" si="52"/>
        <v>-4.8187709878734718E-5</v>
      </c>
      <c r="L340">
        <f t="shared" si="53"/>
        <v>-7.1761306400000004E-4</v>
      </c>
      <c r="M340" s="1">
        <f t="shared" si="48"/>
        <v>6.6942535412126537E-4</v>
      </c>
      <c r="N340" s="7">
        <f t="shared" si="49"/>
        <v>0</v>
      </c>
    </row>
    <row r="341" spans="5:14" x14ac:dyDescent="0.25">
      <c r="E341" s="37">
        <f t="shared" si="50"/>
        <v>338</v>
      </c>
      <c r="F341" s="38">
        <f t="shared" si="51"/>
        <v>0</v>
      </c>
      <c r="H341">
        <f t="shared" si="45"/>
        <v>-4.3809613682139074E+81</v>
      </c>
      <c r="I341">
        <f t="shared" si="46"/>
        <v>3.0923093600000002E-4</v>
      </c>
      <c r="J341" s="1">
        <f t="shared" si="47"/>
        <v>-4.3809613682139074E+81</v>
      </c>
      <c r="K341">
        <f t="shared" si="52"/>
        <v>-4.8187709878734718E-5</v>
      </c>
      <c r="L341">
        <f t="shared" si="53"/>
        <v>-7.1761306400000004E-4</v>
      </c>
      <c r="M341" s="1">
        <f t="shared" si="48"/>
        <v>6.6942535412126537E-4</v>
      </c>
      <c r="N341" s="7">
        <f t="shared" si="49"/>
        <v>0</v>
      </c>
    </row>
    <row r="342" spans="5:14" x14ac:dyDescent="0.25">
      <c r="E342" s="37">
        <f t="shared" si="50"/>
        <v>339</v>
      </c>
      <c r="F342" s="38">
        <f t="shared" si="51"/>
        <v>0</v>
      </c>
      <c r="H342">
        <f t="shared" si="45"/>
        <v>-1.0180137431395999E+82</v>
      </c>
      <c r="I342">
        <f t="shared" si="46"/>
        <v>3.1226893599999999E-4</v>
      </c>
      <c r="J342" s="1">
        <f t="shared" si="47"/>
        <v>-1.0180137431395999E+82</v>
      </c>
      <c r="K342">
        <f t="shared" si="52"/>
        <v>-4.8187709878734718E-5</v>
      </c>
      <c r="L342">
        <f t="shared" si="53"/>
        <v>-7.1761306400000004E-4</v>
      </c>
      <c r="M342" s="1">
        <f t="shared" si="48"/>
        <v>6.6942535412126537E-4</v>
      </c>
      <c r="N342" s="7">
        <f t="shared" si="49"/>
        <v>0</v>
      </c>
    </row>
    <row r="343" spans="5:14" x14ac:dyDescent="0.25">
      <c r="E343" s="37">
        <f t="shared" si="50"/>
        <v>340</v>
      </c>
      <c r="F343" s="38">
        <f t="shared" si="51"/>
        <v>0</v>
      </c>
      <c r="H343">
        <f t="shared" si="45"/>
        <v>-2.3655811912434508E+82</v>
      </c>
      <c r="I343">
        <f t="shared" si="46"/>
        <v>3.1530693599999995E-4</v>
      </c>
      <c r="J343" s="1">
        <f t="shared" si="47"/>
        <v>-2.3655811912434508E+82</v>
      </c>
      <c r="K343">
        <f t="shared" si="52"/>
        <v>-4.8187709878734718E-5</v>
      </c>
      <c r="L343">
        <f t="shared" si="53"/>
        <v>-7.1761306400000004E-4</v>
      </c>
      <c r="M343" s="1">
        <f t="shared" si="48"/>
        <v>6.6942535412126537E-4</v>
      </c>
      <c r="N343" s="7">
        <f t="shared" si="49"/>
        <v>0</v>
      </c>
    </row>
    <row r="344" spans="5:14" x14ac:dyDescent="0.25">
      <c r="E344" s="37">
        <f t="shared" si="50"/>
        <v>341</v>
      </c>
      <c r="F344" s="38">
        <f t="shared" si="51"/>
        <v>0</v>
      </c>
      <c r="H344">
        <f t="shared" si="45"/>
        <v>-5.4969536610637788E+82</v>
      </c>
      <c r="I344">
        <f t="shared" si="46"/>
        <v>3.1834493599999997E-4</v>
      </c>
      <c r="J344" s="1">
        <f t="shared" si="47"/>
        <v>-5.4969536610637788E+82</v>
      </c>
      <c r="K344">
        <f t="shared" si="52"/>
        <v>-4.8187709878734718E-5</v>
      </c>
      <c r="L344">
        <f t="shared" si="53"/>
        <v>-7.1761306400000004E-4</v>
      </c>
      <c r="M344" s="1">
        <f t="shared" si="48"/>
        <v>6.6942535412126537E-4</v>
      </c>
      <c r="N344" s="7">
        <f t="shared" si="49"/>
        <v>0</v>
      </c>
    </row>
    <row r="345" spans="5:14" x14ac:dyDescent="0.25">
      <c r="E345" s="37">
        <f t="shared" si="50"/>
        <v>342</v>
      </c>
      <c r="F345" s="38">
        <f t="shared" si="51"/>
        <v>0</v>
      </c>
      <c r="H345">
        <f t="shared" si="45"/>
        <v>-1.2773393559153687E+83</v>
      </c>
      <c r="I345">
        <f t="shared" si="46"/>
        <v>3.2138293599999994E-4</v>
      </c>
      <c r="J345" s="1">
        <f t="shared" si="47"/>
        <v>-1.2773393559153687E+83</v>
      </c>
      <c r="K345">
        <f t="shared" si="52"/>
        <v>-4.8187709878734718E-5</v>
      </c>
      <c r="L345">
        <f t="shared" si="53"/>
        <v>-7.1761306400000004E-4</v>
      </c>
      <c r="M345" s="1">
        <f t="shared" si="48"/>
        <v>6.6942535412126537E-4</v>
      </c>
      <c r="N345" s="7">
        <f t="shared" si="49"/>
        <v>0</v>
      </c>
    </row>
    <row r="346" spans="5:14" x14ac:dyDescent="0.25">
      <c r="E346" s="37">
        <f t="shared" si="50"/>
        <v>343</v>
      </c>
      <c r="F346" s="38">
        <f t="shared" si="51"/>
        <v>0</v>
      </c>
      <c r="H346">
        <f t="shared" si="45"/>
        <v>-2.9681818890475058E+83</v>
      </c>
      <c r="I346">
        <f t="shared" si="46"/>
        <v>3.244209359999998E-4</v>
      </c>
      <c r="J346" s="1">
        <f t="shared" si="47"/>
        <v>-2.9681818890475058E+83</v>
      </c>
      <c r="K346">
        <f t="shared" si="52"/>
        <v>-4.8187709878734718E-5</v>
      </c>
      <c r="L346">
        <f t="shared" si="53"/>
        <v>-7.1761306400000004E-4</v>
      </c>
      <c r="M346" s="1">
        <f t="shared" si="48"/>
        <v>6.6942535412126537E-4</v>
      </c>
      <c r="N346" s="7">
        <f t="shared" si="49"/>
        <v>0</v>
      </c>
    </row>
    <row r="347" spans="5:14" x14ac:dyDescent="0.25">
      <c r="E347" s="37">
        <f t="shared" si="50"/>
        <v>344</v>
      </c>
      <c r="F347" s="38">
        <f t="shared" si="51"/>
        <v>0</v>
      </c>
      <c r="H347">
        <f t="shared" si="45"/>
        <v>-6.8972303136750316E+83</v>
      </c>
      <c r="I347">
        <f t="shared" si="46"/>
        <v>3.2745893599999993E-4</v>
      </c>
      <c r="J347" s="1">
        <f t="shared" si="47"/>
        <v>-6.8972303136750316E+83</v>
      </c>
      <c r="K347">
        <f t="shared" si="52"/>
        <v>-4.8187709878734718E-5</v>
      </c>
      <c r="L347">
        <f t="shared" si="53"/>
        <v>-7.1761306400000004E-4</v>
      </c>
      <c r="M347" s="1">
        <f t="shared" si="48"/>
        <v>6.6942535412126537E-4</v>
      </c>
      <c r="N347" s="7">
        <f t="shared" si="49"/>
        <v>0</v>
      </c>
    </row>
    <row r="348" spans="5:14" x14ac:dyDescent="0.25">
      <c r="E348" s="37">
        <f t="shared" si="50"/>
        <v>345</v>
      </c>
      <c r="F348" s="38">
        <f t="shared" si="51"/>
        <v>0</v>
      </c>
      <c r="H348">
        <f t="shared" si="45"/>
        <v>-1.6027247580552053E+84</v>
      </c>
      <c r="I348">
        <f t="shared" si="46"/>
        <v>3.3049693599999989E-4</v>
      </c>
      <c r="J348" s="1">
        <f t="shared" si="47"/>
        <v>-1.6027247580552053E+84</v>
      </c>
      <c r="K348">
        <f t="shared" si="52"/>
        <v>-4.8187709878734718E-5</v>
      </c>
      <c r="L348">
        <f t="shared" si="53"/>
        <v>-7.1761306400000004E-4</v>
      </c>
      <c r="M348" s="1">
        <f t="shared" si="48"/>
        <v>6.6942535412126537E-4</v>
      </c>
      <c r="N348" s="7">
        <f t="shared" si="49"/>
        <v>0</v>
      </c>
    </row>
    <row r="349" spans="5:14" x14ac:dyDescent="0.25">
      <c r="E349" s="37">
        <f t="shared" si="50"/>
        <v>346</v>
      </c>
      <c r="F349" s="38">
        <f t="shared" si="51"/>
        <v>0</v>
      </c>
      <c r="H349">
        <f t="shared" si="45"/>
        <v>-3.7242871895843293E+84</v>
      </c>
      <c r="I349">
        <f t="shared" si="46"/>
        <v>3.3353493599999975E-4</v>
      </c>
      <c r="J349" s="1">
        <f t="shared" si="47"/>
        <v>-3.7242871895843293E+84</v>
      </c>
      <c r="K349">
        <f t="shared" si="52"/>
        <v>-4.8187709878734718E-5</v>
      </c>
      <c r="L349">
        <f t="shared" si="53"/>
        <v>-7.1761306400000004E-4</v>
      </c>
      <c r="M349" s="1">
        <f t="shared" si="48"/>
        <v>6.6942535412126537E-4</v>
      </c>
      <c r="N349" s="7">
        <f t="shared" si="49"/>
        <v>0</v>
      </c>
    </row>
    <row r="350" spans="5:14" x14ac:dyDescent="0.25">
      <c r="E350" s="37">
        <f t="shared" si="50"/>
        <v>347</v>
      </c>
      <c r="F350" s="38">
        <f t="shared" si="51"/>
        <v>0</v>
      </c>
      <c r="H350">
        <f t="shared" si="45"/>
        <v>-8.6542090279634813E+84</v>
      </c>
      <c r="I350">
        <f t="shared" si="46"/>
        <v>3.3657293599999983E-4</v>
      </c>
      <c r="J350" s="1">
        <f t="shared" si="47"/>
        <v>-8.6542090279634813E+84</v>
      </c>
      <c r="K350">
        <f t="shared" si="52"/>
        <v>-4.8187709878734718E-5</v>
      </c>
      <c r="L350">
        <f t="shared" si="53"/>
        <v>-7.1761306400000004E-4</v>
      </c>
      <c r="M350" s="1">
        <f t="shared" si="48"/>
        <v>6.6942535412126537E-4</v>
      </c>
      <c r="N350" s="7">
        <f t="shared" si="49"/>
        <v>0</v>
      </c>
    </row>
    <row r="351" spans="5:14" x14ac:dyDescent="0.25">
      <c r="E351" s="37">
        <f t="shared" si="50"/>
        <v>348</v>
      </c>
      <c r="F351" s="38">
        <f t="shared" si="51"/>
        <v>0</v>
      </c>
      <c r="H351">
        <f t="shared" si="45"/>
        <v>-2.0109978121219887E+85</v>
      </c>
      <c r="I351">
        <f t="shared" si="46"/>
        <v>3.3961093600000001E-4</v>
      </c>
      <c r="J351" s="1">
        <f t="shared" si="47"/>
        <v>-2.0109978121219887E+85</v>
      </c>
      <c r="K351">
        <f t="shared" si="52"/>
        <v>-4.8187709878734718E-5</v>
      </c>
      <c r="L351">
        <f t="shared" si="53"/>
        <v>-7.1761306400000004E-4</v>
      </c>
      <c r="M351" s="1">
        <f t="shared" si="48"/>
        <v>6.6942535412126537E-4</v>
      </c>
      <c r="N351" s="7">
        <f t="shared" si="49"/>
        <v>0</v>
      </c>
    </row>
    <row r="352" spans="5:14" x14ac:dyDescent="0.25">
      <c r="E352" s="37">
        <f t="shared" si="50"/>
        <v>349</v>
      </c>
      <c r="F352" s="38">
        <f t="shared" si="51"/>
        <v>0</v>
      </c>
      <c r="H352">
        <f t="shared" si="45"/>
        <v>-4.6730003716022095E+85</v>
      </c>
      <c r="I352">
        <f t="shared" si="46"/>
        <v>3.4264893600000014E-4</v>
      </c>
      <c r="J352" s="1">
        <f t="shared" si="47"/>
        <v>-4.6730003716022095E+85</v>
      </c>
      <c r="K352">
        <f t="shared" si="52"/>
        <v>-4.8187709878734718E-5</v>
      </c>
      <c r="L352">
        <f t="shared" si="53"/>
        <v>-7.1761306400000004E-4</v>
      </c>
      <c r="M352" s="1">
        <f t="shared" si="48"/>
        <v>6.6942535412126537E-4</v>
      </c>
      <c r="N352" s="7">
        <f t="shared" si="49"/>
        <v>0</v>
      </c>
    </row>
    <row r="353" spans="5:14" x14ac:dyDescent="0.25">
      <c r="E353" s="37">
        <f t="shared" si="50"/>
        <v>350</v>
      </c>
      <c r="F353" s="38">
        <f t="shared" si="51"/>
        <v>0</v>
      </c>
      <c r="H353">
        <f t="shared" si="45"/>
        <v>-1.0858754963016213E+86</v>
      </c>
      <c r="I353">
        <f t="shared" si="46"/>
        <v>3.45686936E-4</v>
      </c>
      <c r="J353" s="1">
        <f t="shared" si="47"/>
        <v>-1.0858754963016213E+86</v>
      </c>
      <c r="K353">
        <f t="shared" si="52"/>
        <v>-4.8187709878734718E-5</v>
      </c>
      <c r="L353">
        <f t="shared" si="53"/>
        <v>-7.1761306400000004E-4</v>
      </c>
      <c r="M353" s="1">
        <f t="shared" si="48"/>
        <v>6.6942535412126537E-4</v>
      </c>
      <c r="N353" s="7">
        <f t="shared" si="49"/>
        <v>0</v>
      </c>
    </row>
    <row r="354" spans="5:14" x14ac:dyDescent="0.25">
      <c r="E354" s="37">
        <f t="shared" si="50"/>
        <v>351</v>
      </c>
      <c r="F354" s="38">
        <f t="shared" si="51"/>
        <v>0</v>
      </c>
      <c r="H354">
        <f t="shared" si="45"/>
        <v>-2.5232730573569614E+86</v>
      </c>
      <c r="I354">
        <f t="shared" si="46"/>
        <v>3.4872493599999996E-4</v>
      </c>
      <c r="J354" s="1">
        <f t="shared" si="47"/>
        <v>-2.5232730573569614E+86</v>
      </c>
      <c r="K354">
        <f t="shared" si="52"/>
        <v>-4.8187709878734718E-5</v>
      </c>
      <c r="L354">
        <f t="shared" si="53"/>
        <v>-7.1761306400000004E-4</v>
      </c>
      <c r="M354" s="1">
        <f t="shared" si="48"/>
        <v>6.6942535412126537E-4</v>
      </c>
      <c r="N354" s="7">
        <f t="shared" si="49"/>
        <v>0</v>
      </c>
    </row>
    <row r="355" spans="5:14" x14ac:dyDescent="0.25">
      <c r="E355" s="37">
        <f t="shared" si="50"/>
        <v>352</v>
      </c>
      <c r="F355" s="38">
        <f t="shared" si="51"/>
        <v>0</v>
      </c>
      <c r="H355">
        <f t="shared" si="45"/>
        <v>-5.8633857598483501E+86</v>
      </c>
      <c r="I355">
        <f t="shared" si="46"/>
        <v>3.5176293599999998E-4</v>
      </c>
      <c r="J355" s="1">
        <f t="shared" si="47"/>
        <v>-5.8633857598483501E+86</v>
      </c>
      <c r="K355">
        <f t="shared" si="52"/>
        <v>-4.8187709878734718E-5</v>
      </c>
      <c r="L355">
        <f t="shared" si="53"/>
        <v>-7.1761306400000004E-4</v>
      </c>
      <c r="M355" s="1">
        <f t="shared" si="48"/>
        <v>6.6942535412126537E-4</v>
      </c>
      <c r="N355" s="7">
        <f t="shared" si="49"/>
        <v>0</v>
      </c>
    </row>
    <row r="356" spans="5:14" x14ac:dyDescent="0.25">
      <c r="E356" s="37">
        <f t="shared" si="50"/>
        <v>353</v>
      </c>
      <c r="F356" s="38">
        <f t="shared" si="51"/>
        <v>0</v>
      </c>
      <c r="H356">
        <f t="shared" si="45"/>
        <v>-1.3624879982194811E+87</v>
      </c>
      <c r="I356">
        <f t="shared" si="46"/>
        <v>3.5480093599999984E-4</v>
      </c>
      <c r="J356" s="1">
        <f t="shared" si="47"/>
        <v>-1.3624879982194811E+87</v>
      </c>
      <c r="K356">
        <f t="shared" si="52"/>
        <v>-4.8187709878734718E-5</v>
      </c>
      <c r="L356">
        <f t="shared" si="53"/>
        <v>-7.1761306400000004E-4</v>
      </c>
      <c r="M356" s="1">
        <f t="shared" si="48"/>
        <v>6.6942535412126537E-4</v>
      </c>
      <c r="N356" s="7">
        <f t="shared" si="49"/>
        <v>0</v>
      </c>
    </row>
    <row r="357" spans="5:14" x14ac:dyDescent="0.25">
      <c r="E357" s="37">
        <f t="shared" si="50"/>
        <v>354</v>
      </c>
      <c r="F357" s="38">
        <f t="shared" si="51"/>
        <v>0</v>
      </c>
      <c r="H357">
        <f t="shared" si="45"/>
        <v>-3.1660436841872435E+87</v>
      </c>
      <c r="I357">
        <f t="shared" si="46"/>
        <v>3.5783893599999992E-4</v>
      </c>
      <c r="J357" s="1">
        <f t="shared" si="47"/>
        <v>-3.1660436841872435E+87</v>
      </c>
      <c r="K357">
        <f t="shared" si="52"/>
        <v>-4.8187709878734718E-5</v>
      </c>
      <c r="L357">
        <f t="shared" si="53"/>
        <v>-7.1761306400000004E-4</v>
      </c>
      <c r="M357" s="1">
        <f t="shared" si="48"/>
        <v>6.6942535412126537E-4</v>
      </c>
      <c r="N357" s="7">
        <f t="shared" si="49"/>
        <v>0</v>
      </c>
    </row>
    <row r="358" spans="5:14" x14ac:dyDescent="0.25">
      <c r="E358" s="37">
        <f t="shared" si="50"/>
        <v>355</v>
      </c>
      <c r="F358" s="38">
        <f t="shared" si="51"/>
        <v>0</v>
      </c>
      <c r="H358">
        <f t="shared" si="45"/>
        <v>-7.3570061705355579E+87</v>
      </c>
      <c r="I358">
        <f t="shared" si="46"/>
        <v>3.6087693599999988E-4</v>
      </c>
      <c r="J358" s="1">
        <f t="shared" si="47"/>
        <v>-7.3570061705355579E+87</v>
      </c>
      <c r="K358">
        <f t="shared" si="52"/>
        <v>-4.8187709878734718E-5</v>
      </c>
      <c r="L358">
        <f t="shared" si="53"/>
        <v>-7.1761306400000004E-4</v>
      </c>
      <c r="M358" s="1">
        <f t="shared" si="48"/>
        <v>6.6942535412126537E-4</v>
      </c>
      <c r="N358" s="7">
        <f t="shared" si="49"/>
        <v>0</v>
      </c>
    </row>
    <row r="359" spans="5:14" x14ac:dyDescent="0.25">
      <c r="E359" s="37">
        <f t="shared" si="50"/>
        <v>356</v>
      </c>
      <c r="F359" s="38">
        <f t="shared" si="51"/>
        <v>0</v>
      </c>
      <c r="H359">
        <f t="shared" si="45"/>
        <v>-1.7095638971638493E+88</v>
      </c>
      <c r="I359">
        <f t="shared" si="46"/>
        <v>3.639149359999999E-4</v>
      </c>
      <c r="J359" s="1">
        <f t="shared" si="47"/>
        <v>-1.7095638971638493E+88</v>
      </c>
      <c r="K359">
        <f t="shared" si="52"/>
        <v>-4.8187709878734718E-5</v>
      </c>
      <c r="L359">
        <f t="shared" si="53"/>
        <v>-7.1761306400000004E-4</v>
      </c>
      <c r="M359" s="1">
        <f t="shared" si="48"/>
        <v>6.6942535412126537E-4</v>
      </c>
      <c r="N359" s="7">
        <f t="shared" si="49"/>
        <v>0</v>
      </c>
    </row>
    <row r="360" spans="5:14" x14ac:dyDescent="0.25">
      <c r="E360" s="37">
        <f t="shared" si="50"/>
        <v>357</v>
      </c>
      <c r="F360" s="38">
        <f t="shared" si="51"/>
        <v>0</v>
      </c>
      <c r="H360">
        <f t="shared" si="45"/>
        <v>-3.9725516748795866E+88</v>
      </c>
      <c r="I360">
        <f t="shared" si="46"/>
        <v>3.6695293599999976E-4</v>
      </c>
      <c r="J360" s="1">
        <f t="shared" si="47"/>
        <v>-3.9725516748795866E+88</v>
      </c>
      <c r="K360">
        <f t="shared" si="52"/>
        <v>-4.8187709878734718E-5</v>
      </c>
      <c r="L360">
        <f t="shared" si="53"/>
        <v>-7.1761306400000004E-4</v>
      </c>
      <c r="M360" s="1">
        <f t="shared" si="48"/>
        <v>6.6942535412126537E-4</v>
      </c>
      <c r="N360" s="7">
        <f t="shared" si="49"/>
        <v>0</v>
      </c>
    </row>
    <row r="361" spans="5:14" x14ac:dyDescent="0.25">
      <c r="E361" s="37">
        <f t="shared" si="50"/>
        <v>358</v>
      </c>
      <c r="F361" s="38">
        <f t="shared" si="51"/>
        <v>0</v>
      </c>
      <c r="H361">
        <f t="shared" si="45"/>
        <v>-9.2311067376711779E+88</v>
      </c>
      <c r="I361">
        <f t="shared" si="46"/>
        <v>3.6999093599999984E-4</v>
      </c>
      <c r="J361" s="1">
        <f t="shared" si="47"/>
        <v>-9.2311067376711779E+88</v>
      </c>
      <c r="K361">
        <f t="shared" si="52"/>
        <v>-4.8187709878734718E-5</v>
      </c>
      <c r="L361">
        <f t="shared" si="53"/>
        <v>-7.1761306400000004E-4</v>
      </c>
      <c r="M361" s="1">
        <f t="shared" si="48"/>
        <v>6.6942535412126537E-4</v>
      </c>
      <c r="N361" s="7">
        <f t="shared" si="49"/>
        <v>0</v>
      </c>
    </row>
    <row r="362" spans="5:14" x14ac:dyDescent="0.25">
      <c r="E362" s="37">
        <f t="shared" si="50"/>
        <v>359</v>
      </c>
      <c r="F362" s="38">
        <f t="shared" si="51"/>
        <v>0</v>
      </c>
      <c r="H362">
        <f t="shared" si="45"/>
        <v>-2.1450528168360787E+89</v>
      </c>
      <c r="I362">
        <f t="shared" si="46"/>
        <v>3.7302893599999991E-4</v>
      </c>
      <c r="J362" s="1">
        <f t="shared" si="47"/>
        <v>-2.1450528168360787E+89</v>
      </c>
      <c r="K362">
        <f t="shared" si="52"/>
        <v>-4.8187709878734718E-5</v>
      </c>
      <c r="L362">
        <f t="shared" si="53"/>
        <v>-7.1761306400000004E-4</v>
      </c>
      <c r="M362" s="1">
        <f t="shared" si="48"/>
        <v>6.6942535412126537E-4</v>
      </c>
      <c r="N362" s="7">
        <f t="shared" si="49"/>
        <v>0</v>
      </c>
    </row>
    <row r="363" spans="5:14" x14ac:dyDescent="0.25">
      <c r="E363" s="37">
        <f t="shared" si="50"/>
        <v>360</v>
      </c>
      <c r="F363" s="38">
        <f t="shared" si="51"/>
        <v>0</v>
      </c>
      <c r="H363">
        <f t="shared" si="45"/>
        <v>-4.9845069695050016E+89</v>
      </c>
      <c r="I363">
        <f t="shared" si="46"/>
        <v>3.7606693600000004E-4</v>
      </c>
      <c r="J363" s="1">
        <f t="shared" si="47"/>
        <v>-4.9845069695050016E+89</v>
      </c>
      <c r="K363">
        <f t="shared" si="52"/>
        <v>-4.8187709878734718E-5</v>
      </c>
      <c r="L363">
        <f t="shared" si="53"/>
        <v>-7.1761306400000004E-4</v>
      </c>
      <c r="M363" s="1">
        <f t="shared" si="48"/>
        <v>6.6942535412126537E-4</v>
      </c>
      <c r="N363" s="7">
        <f t="shared" si="49"/>
        <v>0</v>
      </c>
    </row>
    <row r="364" spans="5:14" x14ac:dyDescent="0.25">
      <c r="E364" s="37">
        <f t="shared" si="50"/>
        <v>361</v>
      </c>
      <c r="F364" s="38">
        <f t="shared" si="51"/>
        <v>0</v>
      </c>
      <c r="H364">
        <f t="shared" si="45"/>
        <v>-1.1582609777268983E+90</v>
      </c>
      <c r="I364">
        <f t="shared" si="46"/>
        <v>3.7910493600000001E-4</v>
      </c>
      <c r="J364" s="1">
        <f t="shared" si="47"/>
        <v>-1.1582609777268983E+90</v>
      </c>
      <c r="K364">
        <f t="shared" si="52"/>
        <v>-4.8187709878734718E-5</v>
      </c>
      <c r="L364">
        <f t="shared" si="53"/>
        <v>-7.1761306400000004E-4</v>
      </c>
      <c r="M364" s="1">
        <f t="shared" si="48"/>
        <v>6.6942535412126537E-4</v>
      </c>
      <c r="N364" s="7">
        <f t="shared" si="49"/>
        <v>0</v>
      </c>
    </row>
    <row r="365" spans="5:14" x14ac:dyDescent="0.25">
      <c r="E365" s="37">
        <f t="shared" si="50"/>
        <v>362</v>
      </c>
      <c r="F365" s="38">
        <f t="shared" si="51"/>
        <v>0</v>
      </c>
      <c r="H365">
        <f t="shared" si="45"/>
        <v>-2.691476811513059E+90</v>
      </c>
      <c r="I365">
        <f t="shared" si="46"/>
        <v>3.8214293599999997E-4</v>
      </c>
      <c r="J365" s="1">
        <f t="shared" si="47"/>
        <v>-2.691476811513059E+90</v>
      </c>
      <c r="K365">
        <f t="shared" si="52"/>
        <v>-4.8187709878734718E-5</v>
      </c>
      <c r="L365">
        <f t="shared" si="53"/>
        <v>-7.1761306400000004E-4</v>
      </c>
      <c r="M365" s="1">
        <f t="shared" si="48"/>
        <v>6.6942535412126537E-4</v>
      </c>
      <c r="N365" s="7">
        <f t="shared" si="49"/>
        <v>0</v>
      </c>
    </row>
    <row r="366" spans="5:14" x14ac:dyDescent="0.25">
      <c r="E366" s="37">
        <f t="shared" si="50"/>
        <v>363</v>
      </c>
      <c r="F366" s="38">
        <f t="shared" si="51"/>
        <v>0</v>
      </c>
      <c r="H366">
        <f t="shared" si="45"/>
        <v>-6.2542445668241771E+90</v>
      </c>
      <c r="I366">
        <f t="shared" si="46"/>
        <v>3.8518093599999989E-4</v>
      </c>
      <c r="J366" s="1">
        <f t="shared" si="47"/>
        <v>-6.2542445668241771E+90</v>
      </c>
      <c r="K366">
        <f t="shared" si="52"/>
        <v>-4.8187709878734718E-5</v>
      </c>
      <c r="L366">
        <f t="shared" si="53"/>
        <v>-7.1761306400000004E-4</v>
      </c>
      <c r="M366" s="1">
        <f t="shared" si="48"/>
        <v>6.6942535412126537E-4</v>
      </c>
      <c r="N366" s="7">
        <f t="shared" si="49"/>
        <v>0</v>
      </c>
    </row>
    <row r="367" spans="5:14" x14ac:dyDescent="0.25">
      <c r="E367" s="37">
        <f t="shared" si="50"/>
        <v>364</v>
      </c>
      <c r="F367" s="38">
        <f t="shared" si="51"/>
        <v>0</v>
      </c>
      <c r="H367">
        <f t="shared" si="45"/>
        <v>-1.4533127290686285E+91</v>
      </c>
      <c r="I367">
        <f t="shared" si="46"/>
        <v>3.8821893599999996E-4</v>
      </c>
      <c r="J367" s="1">
        <f t="shared" si="47"/>
        <v>-1.4533127290686285E+91</v>
      </c>
      <c r="K367">
        <f t="shared" si="52"/>
        <v>-4.8187709878734718E-5</v>
      </c>
      <c r="L367">
        <f t="shared" si="53"/>
        <v>-7.1761306400000004E-4</v>
      </c>
      <c r="M367" s="1">
        <f t="shared" si="48"/>
        <v>6.6942535412126537E-4</v>
      </c>
      <c r="N367" s="7">
        <f t="shared" si="49"/>
        <v>0</v>
      </c>
    </row>
    <row r="368" spans="5:14" x14ac:dyDescent="0.25">
      <c r="E368" s="37">
        <f t="shared" si="50"/>
        <v>365</v>
      </c>
      <c r="F368" s="38">
        <f t="shared" si="51"/>
        <v>0</v>
      </c>
      <c r="H368">
        <f t="shared" si="45"/>
        <v>-3.3770951326027379E+91</v>
      </c>
      <c r="I368">
        <f t="shared" si="46"/>
        <v>3.9125693599999993E-4</v>
      </c>
      <c r="J368" s="1">
        <f t="shared" si="47"/>
        <v>-3.3770951326027379E+91</v>
      </c>
      <c r="K368">
        <f t="shared" si="52"/>
        <v>-4.8187709878734718E-5</v>
      </c>
      <c r="L368">
        <f t="shared" si="53"/>
        <v>-7.1761306400000004E-4</v>
      </c>
      <c r="M368" s="1">
        <f t="shared" si="48"/>
        <v>6.6942535412126537E-4</v>
      </c>
      <c r="N368" s="7">
        <f t="shared" si="49"/>
        <v>0</v>
      </c>
    </row>
    <row r="369" spans="5:14" x14ac:dyDescent="0.25">
      <c r="E369" s="37">
        <f t="shared" si="50"/>
        <v>366</v>
      </c>
      <c r="F369" s="38">
        <f t="shared" si="51"/>
        <v>0</v>
      </c>
      <c r="H369">
        <f t="shared" si="45"/>
        <v>-7.8474311182544511E+91</v>
      </c>
      <c r="I369">
        <f t="shared" si="46"/>
        <v>3.9429493599999989E-4</v>
      </c>
      <c r="J369" s="1">
        <f t="shared" si="47"/>
        <v>-7.8474311182544511E+91</v>
      </c>
      <c r="K369">
        <f t="shared" si="52"/>
        <v>-4.8187709878734718E-5</v>
      </c>
      <c r="L369">
        <f t="shared" si="53"/>
        <v>-7.1761306400000004E-4</v>
      </c>
      <c r="M369" s="1">
        <f t="shared" si="48"/>
        <v>6.6942535412126537E-4</v>
      </c>
      <c r="N369" s="7">
        <f t="shared" si="49"/>
        <v>0</v>
      </c>
    </row>
    <row r="370" spans="5:14" x14ac:dyDescent="0.25">
      <c r="E370" s="37">
        <f t="shared" si="50"/>
        <v>367</v>
      </c>
      <c r="F370" s="38">
        <f t="shared" si="51"/>
        <v>0</v>
      </c>
      <c r="H370">
        <f t="shared" si="45"/>
        <v>-1.8235250337259594E+92</v>
      </c>
      <c r="I370">
        <f t="shared" si="46"/>
        <v>3.9733293599999992E-4</v>
      </c>
      <c r="J370" s="1">
        <f t="shared" si="47"/>
        <v>-1.8235250337259594E+92</v>
      </c>
      <c r="K370">
        <f t="shared" si="52"/>
        <v>-4.8187709878734718E-5</v>
      </c>
      <c r="L370">
        <f t="shared" si="53"/>
        <v>-7.1761306400000004E-4</v>
      </c>
      <c r="M370" s="1">
        <f t="shared" si="48"/>
        <v>6.6942535412126537E-4</v>
      </c>
      <c r="N370" s="7">
        <f t="shared" si="49"/>
        <v>0</v>
      </c>
    </row>
    <row r="371" spans="5:14" x14ac:dyDescent="0.25">
      <c r="E371" s="37">
        <f t="shared" si="50"/>
        <v>368</v>
      </c>
      <c r="F371" s="38">
        <f t="shared" si="51"/>
        <v>0</v>
      </c>
      <c r="H371">
        <f t="shared" si="45"/>
        <v>-4.2373657041604127E+92</v>
      </c>
      <c r="I371">
        <f t="shared" si="46"/>
        <v>4.0037093599999977E-4</v>
      </c>
      <c r="J371" s="1">
        <f t="shared" si="47"/>
        <v>-4.2373657041604127E+92</v>
      </c>
      <c r="K371">
        <f t="shared" si="52"/>
        <v>-4.8187709878734718E-5</v>
      </c>
      <c r="L371">
        <f t="shared" si="53"/>
        <v>-7.1761306400000004E-4</v>
      </c>
      <c r="M371" s="1">
        <f t="shared" si="48"/>
        <v>6.6942535412126537E-4</v>
      </c>
      <c r="N371" s="7">
        <f t="shared" si="49"/>
        <v>0</v>
      </c>
    </row>
    <row r="372" spans="5:14" x14ac:dyDescent="0.25">
      <c r="E372" s="37">
        <f t="shared" si="50"/>
        <v>369</v>
      </c>
      <c r="F372" s="38">
        <f t="shared" si="51"/>
        <v>0</v>
      </c>
      <c r="H372">
        <f t="shared" si="45"/>
        <v>-9.8464609910544196E+92</v>
      </c>
      <c r="I372">
        <f t="shared" si="46"/>
        <v>4.0340893599999985E-4</v>
      </c>
      <c r="J372" s="1">
        <f t="shared" si="47"/>
        <v>-9.8464609910544196E+92</v>
      </c>
      <c r="K372">
        <f t="shared" si="52"/>
        <v>-4.8187709878734718E-5</v>
      </c>
      <c r="L372">
        <f t="shared" si="53"/>
        <v>-7.1761306400000004E-4</v>
      </c>
      <c r="M372" s="1">
        <f t="shared" si="48"/>
        <v>6.6942535412126537E-4</v>
      </c>
      <c r="N372" s="7">
        <f t="shared" si="49"/>
        <v>0</v>
      </c>
    </row>
    <row r="373" spans="5:14" x14ac:dyDescent="0.25">
      <c r="E373" s="37">
        <f t="shared" si="50"/>
        <v>370</v>
      </c>
      <c r="F373" s="38">
        <f t="shared" si="51"/>
        <v>0</v>
      </c>
      <c r="H373">
        <f t="shared" si="45"/>
        <v>-2.2880440541907865E+93</v>
      </c>
      <c r="I373">
        <f t="shared" si="46"/>
        <v>4.0644693600000014E-4</v>
      </c>
      <c r="J373" s="1">
        <f t="shared" si="47"/>
        <v>-2.2880440541907865E+93</v>
      </c>
      <c r="K373">
        <f t="shared" si="52"/>
        <v>-4.8187709878734718E-5</v>
      </c>
      <c r="L373">
        <f t="shared" si="53"/>
        <v>-7.1761306400000004E-4</v>
      </c>
      <c r="M373" s="1">
        <f t="shared" si="48"/>
        <v>6.6942535412126537E-4</v>
      </c>
      <c r="N373" s="7">
        <f t="shared" si="49"/>
        <v>0</v>
      </c>
    </row>
    <row r="374" spans="5:14" x14ac:dyDescent="0.25">
      <c r="E374" s="37">
        <f t="shared" si="50"/>
        <v>371</v>
      </c>
      <c r="F374" s="38">
        <f t="shared" si="51"/>
        <v>0</v>
      </c>
      <c r="H374">
        <f t="shared" si="45"/>
        <v>-5.3167788900742902E+93</v>
      </c>
      <c r="I374">
        <f t="shared" si="46"/>
        <v>4.0948493600000005E-4</v>
      </c>
      <c r="J374" s="1">
        <f t="shared" si="47"/>
        <v>-5.3167788900742902E+93</v>
      </c>
      <c r="K374">
        <f t="shared" si="52"/>
        <v>-4.8187709878734718E-5</v>
      </c>
      <c r="L374">
        <f t="shared" si="53"/>
        <v>-7.1761306400000004E-4</v>
      </c>
      <c r="M374" s="1">
        <f t="shared" si="48"/>
        <v>6.6942535412126537E-4</v>
      </c>
      <c r="N374" s="7">
        <f t="shared" si="49"/>
        <v>0</v>
      </c>
    </row>
    <row r="375" spans="5:14" x14ac:dyDescent="0.25">
      <c r="E375" s="37">
        <f t="shared" si="50"/>
        <v>372</v>
      </c>
      <c r="F375" s="38">
        <f t="shared" si="51"/>
        <v>0</v>
      </c>
      <c r="H375">
        <f t="shared" si="45"/>
        <v>-1.2354717433942593E+94</v>
      </c>
      <c r="I375">
        <f t="shared" si="46"/>
        <v>4.1252293600000002E-4</v>
      </c>
      <c r="J375" s="1">
        <f t="shared" si="47"/>
        <v>-1.2354717433942593E+94</v>
      </c>
      <c r="K375">
        <f t="shared" si="52"/>
        <v>-4.8187709878734718E-5</v>
      </c>
      <c r="L375">
        <f t="shared" si="53"/>
        <v>-7.1761306400000004E-4</v>
      </c>
      <c r="M375" s="1">
        <f t="shared" si="48"/>
        <v>6.6942535412126537E-4</v>
      </c>
      <c r="N375" s="7">
        <f t="shared" si="49"/>
        <v>0</v>
      </c>
    </row>
    <row r="376" spans="5:14" x14ac:dyDescent="0.25">
      <c r="E376" s="37">
        <f t="shared" si="50"/>
        <v>373</v>
      </c>
      <c r="F376" s="38">
        <f t="shared" si="51"/>
        <v>0</v>
      </c>
      <c r="H376">
        <f t="shared" si="45"/>
        <v>-2.870893186051293E+94</v>
      </c>
      <c r="I376">
        <f t="shared" si="46"/>
        <v>4.1556093600000009E-4</v>
      </c>
      <c r="J376" s="1">
        <f t="shared" si="47"/>
        <v>-2.870893186051293E+94</v>
      </c>
      <c r="K376">
        <f t="shared" si="52"/>
        <v>-4.8187709878734718E-5</v>
      </c>
      <c r="L376">
        <f t="shared" si="53"/>
        <v>-7.1761306400000004E-4</v>
      </c>
      <c r="M376" s="1">
        <f t="shared" si="48"/>
        <v>6.6942535412126537E-4</v>
      </c>
      <c r="N376" s="7">
        <f t="shared" si="49"/>
        <v>0</v>
      </c>
    </row>
    <row r="377" spans="5:14" x14ac:dyDescent="0.25">
      <c r="E377" s="37">
        <f t="shared" si="50"/>
        <v>374</v>
      </c>
      <c r="F377" s="38">
        <f t="shared" si="51"/>
        <v>0</v>
      </c>
      <c r="H377">
        <f t="shared" si="45"/>
        <v>-6.67115838932307E+94</v>
      </c>
      <c r="I377">
        <f t="shared" si="46"/>
        <v>4.1859893599999995E-4</v>
      </c>
      <c r="J377" s="1">
        <f t="shared" si="47"/>
        <v>-6.67115838932307E+94</v>
      </c>
      <c r="K377">
        <f t="shared" si="52"/>
        <v>-4.8187709878734718E-5</v>
      </c>
      <c r="L377">
        <f t="shared" si="53"/>
        <v>-7.1761306400000004E-4</v>
      </c>
      <c r="M377" s="1">
        <f t="shared" si="48"/>
        <v>6.6942535412126537E-4</v>
      </c>
      <c r="N377" s="7">
        <f t="shared" si="49"/>
        <v>0</v>
      </c>
    </row>
    <row r="378" spans="5:14" x14ac:dyDescent="0.25">
      <c r="E378" s="37">
        <f t="shared" si="50"/>
        <v>375</v>
      </c>
      <c r="F378" s="38">
        <f t="shared" si="51"/>
        <v>0</v>
      </c>
      <c r="H378">
        <f t="shared" si="45"/>
        <v>-1.5501919218613676E+95</v>
      </c>
      <c r="I378">
        <f t="shared" si="46"/>
        <v>4.2163693599999997E-4</v>
      </c>
      <c r="J378" s="1">
        <f t="shared" si="47"/>
        <v>-1.5501919218613676E+95</v>
      </c>
      <c r="K378">
        <f t="shared" si="52"/>
        <v>-4.8187709878734718E-5</v>
      </c>
      <c r="L378">
        <f t="shared" si="53"/>
        <v>-7.1761306400000004E-4</v>
      </c>
      <c r="M378" s="1">
        <f t="shared" si="48"/>
        <v>6.6942535412126537E-4</v>
      </c>
      <c r="N378" s="7">
        <f t="shared" si="49"/>
        <v>0</v>
      </c>
    </row>
    <row r="379" spans="5:14" x14ac:dyDescent="0.25">
      <c r="E379" s="37">
        <f t="shared" si="50"/>
        <v>376</v>
      </c>
      <c r="F379" s="38">
        <f t="shared" si="51"/>
        <v>0</v>
      </c>
      <c r="H379">
        <f t="shared" si="45"/>
        <v>-3.6022154689808644E+95</v>
      </c>
      <c r="I379">
        <f t="shared" si="46"/>
        <v>4.2467493599999994E-4</v>
      </c>
      <c r="J379" s="1">
        <f t="shared" si="47"/>
        <v>-3.6022154689808644E+95</v>
      </c>
      <c r="K379">
        <f t="shared" si="52"/>
        <v>-4.8187709878734718E-5</v>
      </c>
      <c r="L379">
        <f t="shared" si="53"/>
        <v>-7.1761306400000004E-4</v>
      </c>
      <c r="M379" s="1">
        <f t="shared" si="48"/>
        <v>6.6942535412126537E-4</v>
      </c>
      <c r="N379" s="7">
        <f t="shared" si="49"/>
        <v>0</v>
      </c>
    </row>
    <row r="380" spans="5:14" x14ac:dyDescent="0.25">
      <c r="E380" s="37">
        <f t="shared" si="50"/>
        <v>377</v>
      </c>
      <c r="F380" s="38">
        <f t="shared" si="51"/>
        <v>0</v>
      </c>
      <c r="H380">
        <f t="shared" si="45"/>
        <v>-8.3705482540414112E+95</v>
      </c>
      <c r="I380">
        <f t="shared" si="46"/>
        <v>4.2771293600000001E-4</v>
      </c>
      <c r="J380" s="1">
        <f t="shared" si="47"/>
        <v>-8.3705482540414112E+95</v>
      </c>
      <c r="K380">
        <f t="shared" si="52"/>
        <v>-4.8187709878734718E-5</v>
      </c>
      <c r="L380">
        <f t="shared" si="53"/>
        <v>-7.1761306400000004E-4</v>
      </c>
      <c r="M380" s="1">
        <f t="shared" si="48"/>
        <v>6.6942535412126537E-4</v>
      </c>
      <c r="N380" s="7">
        <f t="shared" si="49"/>
        <v>0</v>
      </c>
    </row>
    <row r="381" spans="5:14" x14ac:dyDescent="0.25">
      <c r="E381" s="37">
        <f t="shared" si="50"/>
        <v>378</v>
      </c>
      <c r="F381" s="38">
        <f t="shared" si="51"/>
        <v>0</v>
      </c>
      <c r="H381">
        <f t="shared" si="45"/>
        <v>-1.9450829267872404E+96</v>
      </c>
      <c r="I381">
        <f t="shared" si="46"/>
        <v>4.3075093599999993E-4</v>
      </c>
      <c r="J381" s="1">
        <f t="shared" si="47"/>
        <v>-1.9450829267872404E+96</v>
      </c>
      <c r="K381">
        <f t="shared" si="52"/>
        <v>-4.8187709878734718E-5</v>
      </c>
      <c r="L381">
        <f t="shared" si="53"/>
        <v>-7.1761306400000004E-4</v>
      </c>
      <c r="M381" s="1">
        <f t="shared" si="48"/>
        <v>6.6942535412126537E-4</v>
      </c>
      <c r="N381" s="7">
        <f t="shared" si="49"/>
        <v>0</v>
      </c>
    </row>
    <row r="382" spans="5:14" x14ac:dyDescent="0.25">
      <c r="E382" s="37">
        <f t="shared" si="50"/>
        <v>379</v>
      </c>
      <c r="F382" s="38">
        <f t="shared" si="51"/>
        <v>0</v>
      </c>
      <c r="H382">
        <f t="shared" si="45"/>
        <v>-4.5198324855872689E+96</v>
      </c>
      <c r="I382">
        <f t="shared" si="46"/>
        <v>4.3378893599999989E-4</v>
      </c>
      <c r="J382" s="1">
        <f t="shared" si="47"/>
        <v>-4.5198324855872689E+96</v>
      </c>
      <c r="K382">
        <f t="shared" si="52"/>
        <v>-4.8187709878734718E-5</v>
      </c>
      <c r="L382">
        <f t="shared" si="53"/>
        <v>-7.1761306400000004E-4</v>
      </c>
      <c r="M382" s="1">
        <f t="shared" si="48"/>
        <v>6.6942535412126537E-4</v>
      </c>
      <c r="N382" s="7">
        <f t="shared" si="49"/>
        <v>0</v>
      </c>
    </row>
    <row r="383" spans="5:14" x14ac:dyDescent="0.25">
      <c r="E383" s="37">
        <f t="shared" si="50"/>
        <v>380</v>
      </c>
      <c r="F383" s="38">
        <f t="shared" si="51"/>
        <v>0</v>
      </c>
      <c r="H383">
        <f t="shared" si="45"/>
        <v>-1.050283533746909E+97</v>
      </c>
      <c r="I383">
        <f t="shared" si="46"/>
        <v>4.3682693599999997E-4</v>
      </c>
      <c r="J383" s="1">
        <f t="shared" si="47"/>
        <v>-1.050283533746909E+97</v>
      </c>
      <c r="K383">
        <f t="shared" si="52"/>
        <v>-4.8187709878734718E-5</v>
      </c>
      <c r="L383">
        <f t="shared" si="53"/>
        <v>-7.1761306400000004E-4</v>
      </c>
      <c r="M383" s="1">
        <f t="shared" si="48"/>
        <v>6.6942535412126537E-4</v>
      </c>
      <c r="N383" s="7">
        <f t="shared" si="49"/>
        <v>0</v>
      </c>
    </row>
    <row r="384" spans="5:14" x14ac:dyDescent="0.25">
      <c r="E384" s="37">
        <f t="shared" si="50"/>
        <v>381</v>
      </c>
      <c r="F384" s="38">
        <f t="shared" si="51"/>
        <v>0</v>
      </c>
      <c r="H384">
        <f t="shared" si="45"/>
        <v>-2.4405672218549718E+97</v>
      </c>
      <c r="I384">
        <f t="shared" si="46"/>
        <v>4.3986493599999977E-4</v>
      </c>
      <c r="J384" s="1">
        <f t="shared" si="47"/>
        <v>-2.4405672218549718E+97</v>
      </c>
      <c r="K384">
        <f t="shared" si="52"/>
        <v>-4.8187709878734718E-5</v>
      </c>
      <c r="L384">
        <f t="shared" si="53"/>
        <v>-7.1761306400000004E-4</v>
      </c>
      <c r="M384" s="1">
        <f t="shared" si="48"/>
        <v>6.6942535412126537E-4</v>
      </c>
      <c r="N384" s="7">
        <f t="shared" si="49"/>
        <v>0</v>
      </c>
    </row>
    <row r="385" spans="5:14" x14ac:dyDescent="0.25">
      <c r="E385" s="37">
        <f t="shared" si="50"/>
        <v>382</v>
      </c>
      <c r="F385" s="38">
        <f t="shared" si="51"/>
        <v>0</v>
      </c>
      <c r="H385">
        <f t="shared" si="45"/>
        <v>-5.6712003692406974E+97</v>
      </c>
      <c r="I385">
        <f t="shared" si="46"/>
        <v>4.4290293600000001E-4</v>
      </c>
      <c r="J385" s="1">
        <f t="shared" si="47"/>
        <v>-5.6712003692406974E+97</v>
      </c>
      <c r="K385">
        <f t="shared" si="52"/>
        <v>-4.8187709878734718E-5</v>
      </c>
      <c r="L385">
        <f t="shared" si="53"/>
        <v>-7.1761306400000004E-4</v>
      </c>
      <c r="M385" s="1">
        <f t="shared" si="48"/>
        <v>6.6942535412126537E-4</v>
      </c>
      <c r="N385" s="7">
        <f t="shared" si="49"/>
        <v>0</v>
      </c>
    </row>
    <row r="386" spans="5:14" x14ac:dyDescent="0.25">
      <c r="E386" s="37">
        <f t="shared" si="50"/>
        <v>383</v>
      </c>
      <c r="F386" s="38">
        <f t="shared" si="51"/>
        <v>0</v>
      </c>
      <c r="H386">
        <f t="shared" si="45"/>
        <v>-1.3178294512875015E+98</v>
      </c>
      <c r="I386">
        <f t="shared" si="46"/>
        <v>4.4594093600000003E-4</v>
      </c>
      <c r="J386" s="1">
        <f t="shared" si="47"/>
        <v>-1.3178294512875015E+98</v>
      </c>
      <c r="K386">
        <f t="shared" si="52"/>
        <v>-4.8187709878734718E-5</v>
      </c>
      <c r="L386">
        <f t="shared" si="53"/>
        <v>-7.1761306400000004E-4</v>
      </c>
      <c r="M386" s="1">
        <f t="shared" si="48"/>
        <v>6.6942535412126537E-4</v>
      </c>
      <c r="N386" s="7">
        <f t="shared" si="49"/>
        <v>0</v>
      </c>
    </row>
    <row r="387" spans="5:14" x14ac:dyDescent="0.25">
      <c r="E387" s="37">
        <f t="shared" si="50"/>
        <v>384</v>
      </c>
      <c r="F387" s="38">
        <f t="shared" si="51"/>
        <v>0</v>
      </c>
      <c r="H387">
        <f t="shared" ref="H387:H450" si="54">$B$3*(0.217*$B$8-0.259*172.9*EXP(-$B$8/172.9)*EXP(E387/172.9)-0.338*18.51*EXP(-$B$8/18.51)*EXP(E387/18.51)-0.186*1.186*EXP(-$B$8/1.186)*EXP(E387/1.186))</f>
        <v>-3.0622696247872737E+98</v>
      </c>
      <c r="I387">
        <f t="shared" ref="I387:I450" si="55">$B$3*(0.217*E387-0.259*172.9*EXP(-E387/172.9)*EXP(E387/172.9)-0.338*18.51*EXP(-E387/18.51)*EXP(E387/18.51)-0.186*1.186*EXP(-E387/1.186)*EXP(E387/1.186))</f>
        <v>4.4897893600000011E-4</v>
      </c>
      <c r="J387" s="1">
        <f t="shared" ref="J387:J450" si="56">H387-I387</f>
        <v>-3.0622696247872737E+98</v>
      </c>
      <c r="K387">
        <f t="shared" si="52"/>
        <v>-4.8187709878734718E-5</v>
      </c>
      <c r="L387">
        <f t="shared" si="53"/>
        <v>-7.1761306400000004E-4</v>
      </c>
      <c r="M387" s="1">
        <f t="shared" ref="M387:M450" si="57">K387-L387</f>
        <v>6.6942535412126537E-4</v>
      </c>
      <c r="N387" s="7">
        <f t="shared" ref="N387:N450" si="58">IF(J387/M387&gt;0,J387/M387,0)</f>
        <v>0</v>
      </c>
    </row>
    <row r="388" spans="5:14" x14ac:dyDescent="0.25">
      <c r="E388" s="37">
        <f t="shared" ref="E388:E451" si="59">E387+1</f>
        <v>385</v>
      </c>
      <c r="F388" s="38">
        <f t="shared" ref="F388:F451" si="60">N388</f>
        <v>0</v>
      </c>
      <c r="H388">
        <f t="shared" si="54"/>
        <v>-7.1158640791743617E+98</v>
      </c>
      <c r="I388">
        <f t="shared" si="55"/>
        <v>4.5201693599999996E-4</v>
      </c>
      <c r="J388" s="1">
        <f t="shared" si="56"/>
        <v>-7.1158640791743617E+98</v>
      </c>
      <c r="K388">
        <f t="shared" ref="K388:K451" si="61">$B$3*(0.217*$B$8-0.259*172.9*EXP(-$B$8/172.9)-0.338*18.51*EXP(-$B$8/18.51)-0.186*1.186*EXP(-$B$8/1.186))</f>
        <v>-4.8187709878734718E-5</v>
      </c>
      <c r="L388">
        <f t="shared" ref="L388:L451" si="62">$B$3*(0.217*$B$7-0.259*172.9*EXP(-$B$7/172.9)-0.338*18.51*EXP(-$B$7/18.51)-0.186*1.186*EXP(-$B$7/1.186))</f>
        <v>-7.1761306400000004E-4</v>
      </c>
      <c r="M388" s="1">
        <f t="shared" si="57"/>
        <v>6.6942535412126537E-4</v>
      </c>
      <c r="N388" s="7">
        <f t="shared" si="58"/>
        <v>0</v>
      </c>
    </row>
    <row r="389" spans="5:14" x14ac:dyDescent="0.25">
      <c r="E389" s="37">
        <f t="shared" si="59"/>
        <v>386</v>
      </c>
      <c r="F389" s="38">
        <f t="shared" si="60"/>
        <v>0</v>
      </c>
      <c r="H389">
        <f t="shared" si="54"/>
        <v>-1.6535291727227144E+99</v>
      </c>
      <c r="I389">
        <f t="shared" si="55"/>
        <v>4.5505493599999998E-4</v>
      </c>
      <c r="J389" s="1">
        <f t="shared" si="56"/>
        <v>-1.6535291727227144E+99</v>
      </c>
      <c r="K389">
        <f t="shared" si="61"/>
        <v>-4.8187709878734718E-5</v>
      </c>
      <c r="L389">
        <f t="shared" si="62"/>
        <v>-7.1761306400000004E-4</v>
      </c>
      <c r="M389" s="1">
        <f t="shared" si="57"/>
        <v>6.6942535412126537E-4</v>
      </c>
      <c r="N389" s="7">
        <f t="shared" si="58"/>
        <v>0</v>
      </c>
    </row>
    <row r="390" spans="5:14" x14ac:dyDescent="0.25">
      <c r="E390" s="37">
        <f t="shared" si="59"/>
        <v>387</v>
      </c>
      <c r="F390" s="38">
        <f t="shared" si="60"/>
        <v>0</v>
      </c>
      <c r="H390">
        <f t="shared" si="54"/>
        <v>-3.8423425386199171E+99</v>
      </c>
      <c r="I390">
        <f t="shared" si="55"/>
        <v>4.5809293599999984E-4</v>
      </c>
      <c r="J390" s="1">
        <f t="shared" si="56"/>
        <v>-3.8423425386199171E+99</v>
      </c>
      <c r="K390">
        <f t="shared" si="61"/>
        <v>-4.8187709878734718E-5</v>
      </c>
      <c r="L390">
        <f t="shared" si="62"/>
        <v>-7.1761306400000004E-4</v>
      </c>
      <c r="M390" s="1">
        <f t="shared" si="57"/>
        <v>6.6942535412126537E-4</v>
      </c>
      <c r="N390" s="7">
        <f t="shared" si="58"/>
        <v>0</v>
      </c>
    </row>
    <row r="391" spans="5:14" x14ac:dyDescent="0.25">
      <c r="E391" s="37">
        <f t="shared" si="59"/>
        <v>388</v>
      </c>
      <c r="F391" s="38">
        <f t="shared" si="60"/>
        <v>0</v>
      </c>
      <c r="H391">
        <f t="shared" si="54"/>
        <v>-8.9285368698872922E+99</v>
      </c>
      <c r="I391">
        <f t="shared" si="55"/>
        <v>4.6113093599999992E-4</v>
      </c>
      <c r="J391" s="1">
        <f t="shared" si="56"/>
        <v>-8.9285368698872922E+99</v>
      </c>
      <c r="K391">
        <f t="shared" si="61"/>
        <v>-4.8187709878734718E-5</v>
      </c>
      <c r="L391">
        <f t="shared" si="62"/>
        <v>-7.1761306400000004E-4</v>
      </c>
      <c r="M391" s="1">
        <f t="shared" si="57"/>
        <v>6.6942535412126537E-4</v>
      </c>
      <c r="N391" s="7">
        <f t="shared" si="58"/>
        <v>0</v>
      </c>
    </row>
    <row r="392" spans="5:14" x14ac:dyDescent="0.25">
      <c r="E392" s="37">
        <f t="shared" si="59"/>
        <v>389</v>
      </c>
      <c r="F392" s="38">
        <f t="shared" si="60"/>
        <v>0</v>
      </c>
      <c r="H392">
        <f t="shared" si="54"/>
        <v>-2.0747439832777097E+100</v>
      </c>
      <c r="I392">
        <f t="shared" si="55"/>
        <v>4.6416893599999988E-4</v>
      </c>
      <c r="J392" s="1">
        <f t="shared" si="56"/>
        <v>-2.0747439832777097E+100</v>
      </c>
      <c r="K392">
        <f t="shared" si="61"/>
        <v>-4.8187709878734718E-5</v>
      </c>
      <c r="L392">
        <f t="shared" si="62"/>
        <v>-7.1761306400000004E-4</v>
      </c>
      <c r="M392" s="1">
        <f t="shared" si="57"/>
        <v>6.6942535412126537E-4</v>
      </c>
      <c r="N392" s="7">
        <f t="shared" si="58"/>
        <v>0</v>
      </c>
    </row>
    <row r="393" spans="5:14" x14ac:dyDescent="0.25">
      <c r="E393" s="37">
        <f t="shared" si="59"/>
        <v>390</v>
      </c>
      <c r="F393" s="38">
        <f t="shared" si="60"/>
        <v>0</v>
      </c>
      <c r="H393">
        <f t="shared" si="54"/>
        <v>-4.821128768213455E+100</v>
      </c>
      <c r="I393">
        <f t="shared" si="55"/>
        <v>4.672069359999999E-4</v>
      </c>
      <c r="J393" s="1">
        <f t="shared" si="56"/>
        <v>-4.821128768213455E+100</v>
      </c>
      <c r="K393">
        <f t="shared" si="61"/>
        <v>-4.8187709878734718E-5</v>
      </c>
      <c r="L393">
        <f t="shared" si="62"/>
        <v>-7.1761306400000004E-4</v>
      </c>
      <c r="M393" s="1">
        <f t="shared" si="57"/>
        <v>6.6942535412126537E-4</v>
      </c>
      <c r="N393" s="7">
        <f t="shared" si="58"/>
        <v>0</v>
      </c>
    </row>
    <row r="394" spans="5:14" x14ac:dyDescent="0.25">
      <c r="E394" s="37">
        <f t="shared" si="59"/>
        <v>391</v>
      </c>
      <c r="F394" s="38">
        <f t="shared" si="60"/>
        <v>0</v>
      </c>
      <c r="H394">
        <f t="shared" si="54"/>
        <v>-1.1202964214879488E+101</v>
      </c>
      <c r="I394">
        <f t="shared" si="55"/>
        <v>4.7024493599999987E-4</v>
      </c>
      <c r="J394" s="1">
        <f t="shared" si="56"/>
        <v>-1.1202964214879488E+101</v>
      </c>
      <c r="K394">
        <f t="shared" si="61"/>
        <v>-4.8187709878734718E-5</v>
      </c>
      <c r="L394">
        <f t="shared" si="62"/>
        <v>-7.1761306400000004E-4</v>
      </c>
      <c r="M394" s="1">
        <f t="shared" si="57"/>
        <v>6.6942535412126537E-4</v>
      </c>
      <c r="N394" s="7">
        <f t="shared" si="58"/>
        <v>0</v>
      </c>
    </row>
    <row r="395" spans="5:14" x14ac:dyDescent="0.25">
      <c r="E395" s="37">
        <f t="shared" si="59"/>
        <v>392</v>
      </c>
      <c r="F395" s="38">
        <f t="shared" si="60"/>
        <v>0</v>
      </c>
      <c r="H395">
        <f t="shared" si="54"/>
        <v>-2.6032577272641223E+101</v>
      </c>
      <c r="I395">
        <f t="shared" si="55"/>
        <v>4.7328293599999984E-4</v>
      </c>
      <c r="J395" s="1">
        <f t="shared" si="56"/>
        <v>-2.6032577272641223E+101</v>
      </c>
      <c r="K395">
        <f t="shared" si="61"/>
        <v>-4.8187709878734718E-5</v>
      </c>
      <c r="L395">
        <f t="shared" si="62"/>
        <v>-7.1761306400000004E-4</v>
      </c>
      <c r="M395" s="1">
        <f t="shared" si="57"/>
        <v>6.6942535412126537E-4</v>
      </c>
      <c r="N395" s="7">
        <f t="shared" si="58"/>
        <v>0</v>
      </c>
    </row>
    <row r="396" spans="5:14" x14ac:dyDescent="0.25">
      <c r="E396" s="37">
        <f t="shared" si="59"/>
        <v>393</v>
      </c>
      <c r="F396" s="38">
        <f t="shared" si="60"/>
        <v>0</v>
      </c>
      <c r="H396">
        <f t="shared" si="54"/>
        <v>-6.0492479174033166E+101</v>
      </c>
      <c r="I396">
        <f t="shared" si="55"/>
        <v>4.7632093599999991E-4</v>
      </c>
      <c r="J396" s="1">
        <f t="shared" si="56"/>
        <v>-6.0492479174033166E+101</v>
      </c>
      <c r="K396">
        <f t="shared" si="61"/>
        <v>-4.8187709878734718E-5</v>
      </c>
      <c r="L396">
        <f t="shared" si="62"/>
        <v>-7.1761306400000004E-4</v>
      </c>
      <c r="M396" s="1">
        <f t="shared" si="57"/>
        <v>6.6942535412126537E-4</v>
      </c>
      <c r="N396" s="7">
        <f t="shared" si="58"/>
        <v>0</v>
      </c>
    </row>
    <row r="397" spans="5:14" x14ac:dyDescent="0.25">
      <c r="E397" s="37">
        <f t="shared" si="59"/>
        <v>394</v>
      </c>
      <c r="F397" s="38">
        <f t="shared" si="60"/>
        <v>0</v>
      </c>
      <c r="H397">
        <f t="shared" si="54"/>
        <v>-1.4056772014142413E+102</v>
      </c>
      <c r="I397">
        <f t="shared" si="55"/>
        <v>4.7935893600000004E-4</v>
      </c>
      <c r="J397" s="1">
        <f t="shared" si="56"/>
        <v>-1.4056772014142413E+102</v>
      </c>
      <c r="K397">
        <f t="shared" si="61"/>
        <v>-4.8187709878734718E-5</v>
      </c>
      <c r="L397">
        <f t="shared" si="62"/>
        <v>-7.1761306400000004E-4</v>
      </c>
      <c r="M397" s="1">
        <f t="shared" si="57"/>
        <v>6.6942535412126537E-4</v>
      </c>
      <c r="N397" s="7">
        <f t="shared" si="58"/>
        <v>0</v>
      </c>
    </row>
    <row r="398" spans="5:14" x14ac:dyDescent="0.25">
      <c r="E398" s="37">
        <f t="shared" si="59"/>
        <v>395</v>
      </c>
      <c r="F398" s="38">
        <f t="shared" si="60"/>
        <v>0</v>
      </c>
      <c r="H398">
        <f t="shared" si="54"/>
        <v>-3.2664033968441928E+102</v>
      </c>
      <c r="I398">
        <f t="shared" si="55"/>
        <v>4.8239693600000001E-4</v>
      </c>
      <c r="J398" s="1">
        <f t="shared" si="56"/>
        <v>-3.2664033968441928E+102</v>
      </c>
      <c r="K398">
        <f t="shared" si="61"/>
        <v>-4.8187709878734718E-5</v>
      </c>
      <c r="L398">
        <f t="shared" si="62"/>
        <v>-7.1761306400000004E-4</v>
      </c>
      <c r="M398" s="1">
        <f t="shared" si="57"/>
        <v>6.6942535412126537E-4</v>
      </c>
      <c r="N398" s="7">
        <f t="shared" si="58"/>
        <v>0</v>
      </c>
    </row>
    <row r="399" spans="5:14" x14ac:dyDescent="0.25">
      <c r="E399" s="37">
        <f t="shared" si="59"/>
        <v>396</v>
      </c>
      <c r="F399" s="38">
        <f t="shared" si="60"/>
        <v>0</v>
      </c>
      <c r="H399">
        <f t="shared" si="54"/>
        <v>-7.5902142683831592E+102</v>
      </c>
      <c r="I399">
        <f t="shared" si="55"/>
        <v>4.8543493600000008E-4</v>
      </c>
      <c r="J399" s="1">
        <f t="shared" si="56"/>
        <v>-7.5902142683831592E+102</v>
      </c>
      <c r="K399">
        <f t="shared" si="61"/>
        <v>-4.8187709878734718E-5</v>
      </c>
      <c r="L399">
        <f t="shared" si="62"/>
        <v>-7.1761306400000004E-4</v>
      </c>
      <c r="M399" s="1">
        <f t="shared" si="57"/>
        <v>6.6942535412126537E-4</v>
      </c>
      <c r="N399" s="7">
        <f t="shared" si="58"/>
        <v>0</v>
      </c>
    </row>
    <row r="400" spans="5:14" x14ac:dyDescent="0.25">
      <c r="E400" s="37">
        <f t="shared" si="59"/>
        <v>397</v>
      </c>
      <c r="F400" s="38">
        <f t="shared" si="60"/>
        <v>0</v>
      </c>
      <c r="H400">
        <f t="shared" si="54"/>
        <v>-1.7637549818747047E+103</v>
      </c>
      <c r="I400">
        <f t="shared" si="55"/>
        <v>4.8847293599999994E-4</v>
      </c>
      <c r="J400" s="1">
        <f t="shared" si="56"/>
        <v>-1.7637549818747047E+103</v>
      </c>
      <c r="K400">
        <f t="shared" si="61"/>
        <v>-4.8187709878734718E-5</v>
      </c>
      <c r="L400">
        <f t="shared" si="62"/>
        <v>-7.1761306400000004E-4</v>
      </c>
      <c r="M400" s="1">
        <f t="shared" si="57"/>
        <v>6.6942535412126537E-4</v>
      </c>
      <c r="N400" s="7">
        <f t="shared" si="58"/>
        <v>0</v>
      </c>
    </row>
    <row r="401" spans="5:14" x14ac:dyDescent="0.25">
      <c r="E401" s="37">
        <f t="shared" si="59"/>
        <v>398</v>
      </c>
      <c r="F401" s="38">
        <f t="shared" si="60"/>
        <v>0</v>
      </c>
      <c r="H401">
        <f t="shared" si="54"/>
        <v>-4.098476704466835E+103</v>
      </c>
      <c r="I401">
        <f t="shared" si="55"/>
        <v>4.9151093599999985E-4</v>
      </c>
      <c r="J401" s="1">
        <f t="shared" si="56"/>
        <v>-4.098476704466835E+103</v>
      </c>
      <c r="K401">
        <f t="shared" si="61"/>
        <v>-4.8187709878734718E-5</v>
      </c>
      <c r="L401">
        <f t="shared" si="62"/>
        <v>-7.1761306400000004E-4</v>
      </c>
      <c r="M401" s="1">
        <f t="shared" si="57"/>
        <v>6.6942535412126537E-4</v>
      </c>
      <c r="N401" s="7">
        <f t="shared" si="58"/>
        <v>0</v>
      </c>
    </row>
    <row r="402" spans="5:14" x14ac:dyDescent="0.25">
      <c r="E402" s="37">
        <f t="shared" si="59"/>
        <v>399</v>
      </c>
      <c r="F402" s="38">
        <f t="shared" si="60"/>
        <v>0</v>
      </c>
      <c r="H402">
        <f t="shared" si="54"/>
        <v>-9.523721531435827E+103</v>
      </c>
      <c r="I402">
        <f t="shared" si="55"/>
        <v>4.9454893599999998E-4</v>
      </c>
      <c r="J402" s="1">
        <f t="shared" si="56"/>
        <v>-9.523721531435827E+103</v>
      </c>
      <c r="K402">
        <f t="shared" si="61"/>
        <v>-4.8187709878734718E-5</v>
      </c>
      <c r="L402">
        <f t="shared" si="62"/>
        <v>-7.1761306400000004E-4</v>
      </c>
      <c r="M402" s="1">
        <f t="shared" si="57"/>
        <v>6.6942535412126537E-4</v>
      </c>
      <c r="N402" s="7">
        <f t="shared" si="58"/>
        <v>0</v>
      </c>
    </row>
    <row r="403" spans="5:14" x14ac:dyDescent="0.25">
      <c r="E403" s="37">
        <f t="shared" si="59"/>
        <v>400</v>
      </c>
      <c r="F403" s="38">
        <f t="shared" si="60"/>
        <v>0</v>
      </c>
      <c r="H403">
        <f t="shared" si="54"/>
        <v>-2.2130483676894182E+104</v>
      </c>
      <c r="I403">
        <f t="shared" si="55"/>
        <v>4.9758693599999989E-4</v>
      </c>
      <c r="J403" s="1">
        <f t="shared" si="56"/>
        <v>-2.2130483676894182E+104</v>
      </c>
      <c r="K403">
        <f t="shared" si="61"/>
        <v>-4.8187709878734718E-5</v>
      </c>
      <c r="L403">
        <f t="shared" si="62"/>
        <v>-7.1761306400000004E-4</v>
      </c>
      <c r="M403" s="1">
        <f t="shared" si="57"/>
        <v>6.6942535412126537E-4</v>
      </c>
      <c r="N403" s="7">
        <f t="shared" si="58"/>
        <v>0</v>
      </c>
    </row>
    <row r="404" spans="5:14" x14ac:dyDescent="0.25">
      <c r="E404" s="37">
        <f t="shared" si="59"/>
        <v>401</v>
      </c>
      <c r="F404" s="38">
        <f t="shared" si="60"/>
        <v>0</v>
      </c>
      <c r="H404">
        <f t="shared" si="54"/>
        <v>-5.1425097442912579E+104</v>
      </c>
      <c r="I404">
        <f t="shared" si="55"/>
        <v>5.0062493599999992E-4</v>
      </c>
      <c r="J404" s="1">
        <f t="shared" si="56"/>
        <v>-5.1425097442912579E+104</v>
      </c>
      <c r="K404">
        <f t="shared" si="61"/>
        <v>-4.8187709878734718E-5</v>
      </c>
      <c r="L404">
        <f t="shared" si="62"/>
        <v>-7.1761306400000004E-4</v>
      </c>
      <c r="M404" s="1">
        <f t="shared" si="57"/>
        <v>6.6942535412126537E-4</v>
      </c>
      <c r="N404" s="7">
        <f t="shared" si="58"/>
        <v>0</v>
      </c>
    </row>
    <row r="405" spans="5:14" x14ac:dyDescent="0.25">
      <c r="E405" s="37">
        <f t="shared" si="59"/>
        <v>402</v>
      </c>
      <c r="F405" s="38">
        <f t="shared" si="60"/>
        <v>0</v>
      </c>
      <c r="H405">
        <f t="shared" si="54"/>
        <v>-1.1949764341455834E+105</v>
      </c>
      <c r="I405">
        <f t="shared" si="55"/>
        <v>5.0366293599999983E-4</v>
      </c>
      <c r="J405" s="1">
        <f t="shared" si="56"/>
        <v>-1.1949764341455834E+105</v>
      </c>
      <c r="K405">
        <f t="shared" si="61"/>
        <v>-4.8187709878734718E-5</v>
      </c>
      <c r="L405">
        <f t="shared" si="62"/>
        <v>-7.1761306400000004E-4</v>
      </c>
      <c r="M405" s="1">
        <f t="shared" si="57"/>
        <v>6.6942535412126537E-4</v>
      </c>
      <c r="N405" s="7">
        <f t="shared" si="58"/>
        <v>0</v>
      </c>
    </row>
    <row r="406" spans="5:14" x14ac:dyDescent="0.25">
      <c r="E406" s="37">
        <f t="shared" si="59"/>
        <v>403</v>
      </c>
      <c r="F406" s="38">
        <f t="shared" si="60"/>
        <v>0</v>
      </c>
      <c r="H406">
        <f t="shared" si="54"/>
        <v>-2.7767933347107275E+105</v>
      </c>
      <c r="I406">
        <f t="shared" si="55"/>
        <v>5.0670093599999985E-4</v>
      </c>
      <c r="J406" s="1">
        <f t="shared" si="56"/>
        <v>-2.7767933347107275E+105</v>
      </c>
      <c r="K406">
        <f t="shared" si="61"/>
        <v>-4.8187709878734718E-5</v>
      </c>
      <c r="L406">
        <f t="shared" si="62"/>
        <v>-7.1761306400000004E-4</v>
      </c>
      <c r="M406" s="1">
        <f t="shared" si="57"/>
        <v>6.6942535412126537E-4</v>
      </c>
      <c r="N406" s="7">
        <f t="shared" si="58"/>
        <v>0</v>
      </c>
    </row>
    <row r="407" spans="5:14" x14ac:dyDescent="0.25">
      <c r="E407" s="37">
        <f t="shared" si="59"/>
        <v>404</v>
      </c>
      <c r="F407" s="38">
        <f t="shared" si="60"/>
        <v>0</v>
      </c>
      <c r="H407">
        <f t="shared" si="54"/>
        <v>-6.4524964705321628E+105</v>
      </c>
      <c r="I407">
        <f t="shared" si="55"/>
        <v>5.0973893600000009E-4</v>
      </c>
      <c r="J407" s="1">
        <f t="shared" si="56"/>
        <v>-6.4524964705321628E+105</v>
      </c>
      <c r="K407">
        <f t="shared" si="61"/>
        <v>-4.8187709878734718E-5</v>
      </c>
      <c r="L407">
        <f t="shared" si="62"/>
        <v>-7.1761306400000004E-4</v>
      </c>
      <c r="M407" s="1">
        <f t="shared" si="57"/>
        <v>6.6942535412126537E-4</v>
      </c>
      <c r="N407" s="7">
        <f t="shared" si="58"/>
        <v>0</v>
      </c>
    </row>
    <row r="408" spans="5:14" x14ac:dyDescent="0.25">
      <c r="E408" s="37">
        <f t="shared" si="59"/>
        <v>405</v>
      </c>
      <c r="F408" s="38">
        <f t="shared" si="60"/>
        <v>0</v>
      </c>
      <c r="H408">
        <f t="shared" si="54"/>
        <v>-1.4993809651509294E+106</v>
      </c>
      <c r="I408">
        <f t="shared" si="55"/>
        <v>5.12776936E-4</v>
      </c>
      <c r="J408" s="1">
        <f t="shared" si="56"/>
        <v>-1.4993809651509294E+106</v>
      </c>
      <c r="K408">
        <f t="shared" si="61"/>
        <v>-4.8187709878734718E-5</v>
      </c>
      <c r="L408">
        <f t="shared" si="62"/>
        <v>-7.1761306400000004E-4</v>
      </c>
      <c r="M408" s="1">
        <f t="shared" si="57"/>
        <v>6.6942535412126537E-4</v>
      </c>
      <c r="N408" s="7">
        <f t="shared" si="58"/>
        <v>0</v>
      </c>
    </row>
    <row r="409" spans="5:14" x14ac:dyDescent="0.25">
      <c r="E409" s="37">
        <f t="shared" si="59"/>
        <v>406</v>
      </c>
      <c r="F409" s="38">
        <f t="shared" si="60"/>
        <v>0</v>
      </c>
      <c r="H409">
        <f t="shared" si="54"/>
        <v>-3.4841449180545141E+106</v>
      </c>
      <c r="I409">
        <f t="shared" si="55"/>
        <v>5.1581493600000002E-4</v>
      </c>
      <c r="J409" s="1">
        <f t="shared" si="56"/>
        <v>-3.4841449180545141E+106</v>
      </c>
      <c r="K409">
        <f t="shared" si="61"/>
        <v>-4.8187709878734718E-5</v>
      </c>
      <c r="L409">
        <f t="shared" si="62"/>
        <v>-7.1761306400000004E-4</v>
      </c>
      <c r="M409" s="1">
        <f t="shared" si="57"/>
        <v>6.6942535412126537E-4</v>
      </c>
      <c r="N409" s="7">
        <f t="shared" si="58"/>
        <v>0</v>
      </c>
    </row>
    <row r="410" spans="5:14" x14ac:dyDescent="0.25">
      <c r="E410" s="37">
        <f t="shared" si="59"/>
        <v>407</v>
      </c>
      <c r="F410" s="38">
        <f t="shared" si="60"/>
        <v>0</v>
      </c>
      <c r="H410">
        <f t="shared" si="54"/>
        <v>-8.0961850871457105E+106</v>
      </c>
      <c r="I410">
        <f t="shared" si="55"/>
        <v>5.1885293599999993E-4</v>
      </c>
      <c r="J410" s="1">
        <f t="shared" si="56"/>
        <v>-8.0961850871457105E+106</v>
      </c>
      <c r="K410">
        <f t="shared" si="61"/>
        <v>-4.8187709878734718E-5</v>
      </c>
      <c r="L410">
        <f t="shared" si="62"/>
        <v>-7.1761306400000004E-4</v>
      </c>
      <c r="M410" s="1">
        <f t="shared" si="57"/>
        <v>6.6942535412126537E-4</v>
      </c>
      <c r="N410" s="7">
        <f t="shared" si="58"/>
        <v>0</v>
      </c>
    </row>
    <row r="411" spans="5:14" x14ac:dyDescent="0.25">
      <c r="E411" s="37">
        <f t="shared" si="59"/>
        <v>408</v>
      </c>
      <c r="F411" s="38">
        <f t="shared" si="60"/>
        <v>0</v>
      </c>
      <c r="H411">
        <f t="shared" si="54"/>
        <v>-1.8813285470891908E+107</v>
      </c>
      <c r="I411">
        <f t="shared" si="55"/>
        <v>5.2189093599999995E-4</v>
      </c>
      <c r="J411" s="1">
        <f t="shared" si="56"/>
        <v>-1.8813285470891908E+107</v>
      </c>
      <c r="K411">
        <f t="shared" si="61"/>
        <v>-4.8187709878734718E-5</v>
      </c>
      <c r="L411">
        <f t="shared" si="62"/>
        <v>-7.1761306400000004E-4</v>
      </c>
      <c r="M411" s="1">
        <f t="shared" si="57"/>
        <v>6.6942535412126537E-4</v>
      </c>
      <c r="N411" s="7">
        <f t="shared" si="58"/>
        <v>0</v>
      </c>
    </row>
    <row r="412" spans="5:14" x14ac:dyDescent="0.25">
      <c r="E412" s="37">
        <f t="shared" si="59"/>
        <v>409</v>
      </c>
      <c r="F412" s="38">
        <f t="shared" si="60"/>
        <v>0</v>
      </c>
      <c r="H412">
        <f t="shared" si="54"/>
        <v>-4.3716850146032576E+107</v>
      </c>
      <c r="I412">
        <f t="shared" si="55"/>
        <v>5.2492893599999986E-4</v>
      </c>
      <c r="J412" s="1">
        <f t="shared" si="56"/>
        <v>-4.3716850146032576E+107</v>
      </c>
      <c r="K412">
        <f t="shared" si="61"/>
        <v>-4.8187709878734718E-5</v>
      </c>
      <c r="L412">
        <f t="shared" si="62"/>
        <v>-7.1761306400000004E-4</v>
      </c>
      <c r="M412" s="1">
        <f t="shared" si="57"/>
        <v>6.6942535412126537E-4</v>
      </c>
      <c r="N412" s="7">
        <f t="shared" si="58"/>
        <v>0</v>
      </c>
    </row>
    <row r="413" spans="5:14" x14ac:dyDescent="0.25">
      <c r="E413" s="37">
        <f t="shared" si="59"/>
        <v>410</v>
      </c>
      <c r="F413" s="38">
        <f t="shared" si="60"/>
        <v>0</v>
      </c>
      <c r="H413">
        <f t="shared" si="54"/>
        <v>-1.0158581762061908E+108</v>
      </c>
      <c r="I413">
        <f t="shared" si="55"/>
        <v>5.2796693599999989E-4</v>
      </c>
      <c r="J413" s="1">
        <f t="shared" si="56"/>
        <v>-1.0158581762061908E+108</v>
      </c>
      <c r="K413">
        <f t="shared" si="61"/>
        <v>-4.8187709878734718E-5</v>
      </c>
      <c r="L413">
        <f t="shared" si="62"/>
        <v>-7.1761306400000004E-4</v>
      </c>
      <c r="M413" s="1">
        <f t="shared" si="57"/>
        <v>6.6942535412126537E-4</v>
      </c>
      <c r="N413" s="7">
        <f t="shared" si="58"/>
        <v>0</v>
      </c>
    </row>
    <row r="414" spans="5:14" x14ac:dyDescent="0.25">
      <c r="E414" s="37">
        <f t="shared" si="59"/>
        <v>411</v>
      </c>
      <c r="F414" s="38">
        <f t="shared" si="60"/>
        <v>0</v>
      </c>
      <c r="H414">
        <f t="shared" si="54"/>
        <v>-2.3605722523871351E+108</v>
      </c>
      <c r="I414">
        <f t="shared" si="55"/>
        <v>5.3100493599999991E-4</v>
      </c>
      <c r="J414" s="1">
        <f t="shared" si="56"/>
        <v>-2.3605722523871351E+108</v>
      </c>
      <c r="K414">
        <f t="shared" si="61"/>
        <v>-4.8187709878734718E-5</v>
      </c>
      <c r="L414">
        <f t="shared" si="62"/>
        <v>-7.1761306400000004E-4</v>
      </c>
      <c r="M414" s="1">
        <f t="shared" si="57"/>
        <v>6.6942535412126537E-4</v>
      </c>
      <c r="N414" s="7">
        <f t="shared" si="58"/>
        <v>0</v>
      </c>
    </row>
    <row r="415" spans="5:14" x14ac:dyDescent="0.25">
      <c r="E415" s="37">
        <f t="shared" si="59"/>
        <v>412</v>
      </c>
      <c r="F415" s="38">
        <f t="shared" si="60"/>
        <v>0</v>
      </c>
      <c r="H415">
        <f t="shared" si="54"/>
        <v>-5.485314278367699E+108</v>
      </c>
      <c r="I415">
        <f t="shared" si="55"/>
        <v>5.3404293599999993E-4</v>
      </c>
      <c r="J415" s="1">
        <f t="shared" si="56"/>
        <v>-5.485314278367699E+108</v>
      </c>
      <c r="K415">
        <f t="shared" si="61"/>
        <v>-4.8187709878734718E-5</v>
      </c>
      <c r="L415">
        <f t="shared" si="62"/>
        <v>-7.1761306400000004E-4</v>
      </c>
      <c r="M415" s="1">
        <f t="shared" si="57"/>
        <v>6.6942535412126537E-4</v>
      </c>
      <c r="N415" s="7">
        <f t="shared" si="58"/>
        <v>0</v>
      </c>
    </row>
    <row r="416" spans="5:14" x14ac:dyDescent="0.25">
      <c r="E416" s="37">
        <f t="shared" si="59"/>
        <v>413</v>
      </c>
      <c r="F416" s="38">
        <f t="shared" si="60"/>
        <v>0</v>
      </c>
      <c r="H416">
        <f t="shared" si="54"/>
        <v>-1.2746346866543611E+109</v>
      </c>
      <c r="I416">
        <f t="shared" si="55"/>
        <v>5.3708093599999995E-4</v>
      </c>
      <c r="J416" s="1">
        <f t="shared" si="56"/>
        <v>-1.2746346866543611E+109</v>
      </c>
      <c r="K416">
        <f t="shared" si="61"/>
        <v>-4.8187709878734718E-5</v>
      </c>
      <c r="L416">
        <f t="shared" si="62"/>
        <v>-7.1761306400000004E-4</v>
      </c>
      <c r="M416" s="1">
        <f t="shared" si="57"/>
        <v>6.6942535412126537E-4</v>
      </c>
      <c r="N416" s="7">
        <f t="shared" si="58"/>
        <v>0</v>
      </c>
    </row>
    <row r="417" spans="5:14" x14ac:dyDescent="0.25">
      <c r="E417" s="37">
        <f t="shared" si="59"/>
        <v>414</v>
      </c>
      <c r="F417" s="38">
        <f t="shared" si="60"/>
        <v>0</v>
      </c>
      <c r="H417">
        <f t="shared" si="54"/>
        <v>-2.9618969888921877E+109</v>
      </c>
      <c r="I417">
        <f t="shared" si="55"/>
        <v>5.4011893599999997E-4</v>
      </c>
      <c r="J417" s="1">
        <f t="shared" si="56"/>
        <v>-2.9618969888921877E+109</v>
      </c>
      <c r="K417">
        <f t="shared" si="61"/>
        <v>-4.8187709878734718E-5</v>
      </c>
      <c r="L417">
        <f t="shared" si="62"/>
        <v>-7.1761306400000004E-4</v>
      </c>
      <c r="M417" s="1">
        <f t="shared" si="57"/>
        <v>6.6942535412126537E-4</v>
      </c>
      <c r="N417" s="7">
        <f t="shared" si="58"/>
        <v>0</v>
      </c>
    </row>
    <row r="418" spans="5:14" x14ac:dyDescent="0.25">
      <c r="E418" s="37">
        <f t="shared" si="59"/>
        <v>415</v>
      </c>
      <c r="F418" s="38">
        <f t="shared" si="60"/>
        <v>0</v>
      </c>
      <c r="H418">
        <f t="shared" si="54"/>
        <v>-6.882625951310717E+109</v>
      </c>
      <c r="I418">
        <f t="shared" si="55"/>
        <v>5.4315693599999988E-4</v>
      </c>
      <c r="J418" s="1">
        <f t="shared" si="56"/>
        <v>-6.882625951310717E+109</v>
      </c>
      <c r="K418">
        <f t="shared" si="61"/>
        <v>-4.8187709878734718E-5</v>
      </c>
      <c r="L418">
        <f t="shared" si="62"/>
        <v>-7.1761306400000004E-4</v>
      </c>
      <c r="M418" s="1">
        <f t="shared" si="57"/>
        <v>6.6942535412126537E-4</v>
      </c>
      <c r="N418" s="7">
        <f t="shared" si="58"/>
        <v>0</v>
      </c>
    </row>
    <row r="419" spans="5:14" x14ac:dyDescent="0.25">
      <c r="E419" s="37">
        <f t="shared" si="59"/>
        <v>416</v>
      </c>
      <c r="F419" s="38">
        <f t="shared" si="60"/>
        <v>0</v>
      </c>
      <c r="H419">
        <f t="shared" si="54"/>
        <v>-1.5993311098700985E+110</v>
      </c>
      <c r="I419">
        <f t="shared" si="55"/>
        <v>5.4619493600000001E-4</v>
      </c>
      <c r="J419" s="1">
        <f t="shared" si="56"/>
        <v>-1.5993311098700985E+110</v>
      </c>
      <c r="K419">
        <f t="shared" si="61"/>
        <v>-4.8187709878734718E-5</v>
      </c>
      <c r="L419">
        <f t="shared" si="62"/>
        <v>-7.1761306400000004E-4</v>
      </c>
      <c r="M419" s="1">
        <f t="shared" si="57"/>
        <v>6.6942535412126537E-4</v>
      </c>
      <c r="N419" s="7">
        <f t="shared" si="58"/>
        <v>0</v>
      </c>
    </row>
    <row r="420" spans="5:14" x14ac:dyDescent="0.25">
      <c r="E420" s="37">
        <f t="shared" si="59"/>
        <v>417</v>
      </c>
      <c r="F420" s="38">
        <f t="shared" si="60"/>
        <v>0</v>
      </c>
      <c r="H420">
        <f t="shared" si="54"/>
        <v>-3.7164012937695754E+110</v>
      </c>
      <c r="I420">
        <f t="shared" si="55"/>
        <v>5.4923293600000003E-4</v>
      </c>
      <c r="J420" s="1">
        <f t="shared" si="56"/>
        <v>-3.7164012937695754E+110</v>
      </c>
      <c r="K420">
        <f t="shared" si="61"/>
        <v>-4.8187709878734718E-5</v>
      </c>
      <c r="L420">
        <f t="shared" si="62"/>
        <v>-7.1761306400000004E-4</v>
      </c>
      <c r="M420" s="1">
        <f t="shared" si="57"/>
        <v>6.6942535412126537E-4</v>
      </c>
      <c r="N420" s="7">
        <f t="shared" si="58"/>
        <v>0</v>
      </c>
    </row>
    <row r="421" spans="5:14" x14ac:dyDescent="0.25">
      <c r="E421" s="37">
        <f t="shared" si="59"/>
        <v>418</v>
      </c>
      <c r="F421" s="38">
        <f t="shared" si="60"/>
        <v>0</v>
      </c>
      <c r="H421">
        <f t="shared" si="54"/>
        <v>-8.6358843963544274E+110</v>
      </c>
      <c r="I421">
        <f t="shared" si="55"/>
        <v>5.5227093600000005E-4</v>
      </c>
      <c r="J421" s="1">
        <f t="shared" si="56"/>
        <v>-8.6358843963544274E+110</v>
      </c>
      <c r="K421">
        <f t="shared" si="61"/>
        <v>-4.8187709878734718E-5</v>
      </c>
      <c r="L421">
        <f t="shared" si="62"/>
        <v>-7.1761306400000004E-4</v>
      </c>
      <c r="M421" s="1">
        <f t="shared" si="57"/>
        <v>6.6942535412126537E-4</v>
      </c>
      <c r="N421" s="7">
        <f t="shared" si="58"/>
        <v>0</v>
      </c>
    </row>
    <row r="422" spans="5:14" x14ac:dyDescent="0.25">
      <c r="E422" s="37">
        <f t="shared" si="59"/>
        <v>419</v>
      </c>
      <c r="F422" s="38">
        <f t="shared" si="60"/>
        <v>0</v>
      </c>
      <c r="H422">
        <f t="shared" si="54"/>
        <v>-2.0067396766928938E+111</v>
      </c>
      <c r="I422">
        <f t="shared" si="55"/>
        <v>5.5530893599999985E-4</v>
      </c>
      <c r="J422" s="1">
        <f t="shared" si="56"/>
        <v>-2.0067396766928938E+111</v>
      </c>
      <c r="K422">
        <f t="shared" si="61"/>
        <v>-4.8187709878734718E-5</v>
      </c>
      <c r="L422">
        <f t="shared" si="62"/>
        <v>-7.1761306400000004E-4</v>
      </c>
      <c r="M422" s="1">
        <f t="shared" si="57"/>
        <v>6.6942535412126537E-4</v>
      </c>
      <c r="N422" s="7">
        <f t="shared" si="58"/>
        <v>0</v>
      </c>
    </row>
    <row r="423" spans="5:14" x14ac:dyDescent="0.25">
      <c r="E423" s="37">
        <f t="shared" si="59"/>
        <v>420</v>
      </c>
      <c r="F423" s="38">
        <f t="shared" si="60"/>
        <v>0</v>
      </c>
      <c r="H423">
        <f t="shared" si="54"/>
        <v>-4.6631056475390858E+111</v>
      </c>
      <c r="I423">
        <f t="shared" si="55"/>
        <v>5.5834693599999998E-4</v>
      </c>
      <c r="J423" s="1">
        <f t="shared" si="56"/>
        <v>-4.6631056475390858E+111</v>
      </c>
      <c r="K423">
        <f t="shared" si="61"/>
        <v>-4.8187709878734718E-5</v>
      </c>
      <c r="L423">
        <f t="shared" si="62"/>
        <v>-7.1761306400000004E-4</v>
      </c>
      <c r="M423" s="1">
        <f t="shared" si="57"/>
        <v>6.6942535412126537E-4</v>
      </c>
      <c r="N423" s="7">
        <f t="shared" si="58"/>
        <v>0</v>
      </c>
    </row>
    <row r="424" spans="5:14" x14ac:dyDescent="0.25">
      <c r="E424" s="37">
        <f t="shared" si="59"/>
        <v>421</v>
      </c>
      <c r="F424" s="38">
        <f t="shared" si="60"/>
        <v>0</v>
      </c>
      <c r="H424">
        <f t="shared" si="54"/>
        <v>-1.0835762372499625E+112</v>
      </c>
      <c r="I424">
        <f t="shared" si="55"/>
        <v>5.613849359999999E-4</v>
      </c>
      <c r="J424" s="1">
        <f t="shared" si="56"/>
        <v>-1.0835762372499625E+112</v>
      </c>
      <c r="K424">
        <f t="shared" si="61"/>
        <v>-4.8187709878734718E-5</v>
      </c>
      <c r="L424">
        <f t="shared" si="62"/>
        <v>-7.1761306400000004E-4</v>
      </c>
      <c r="M424" s="1">
        <f t="shared" si="57"/>
        <v>6.6942535412126537E-4</v>
      </c>
      <c r="N424" s="7">
        <f t="shared" si="58"/>
        <v>0</v>
      </c>
    </row>
    <row r="425" spans="5:14" x14ac:dyDescent="0.25">
      <c r="E425" s="37">
        <f t="shared" si="59"/>
        <v>422</v>
      </c>
      <c r="F425" s="38">
        <f t="shared" si="60"/>
        <v>0</v>
      </c>
      <c r="H425">
        <f t="shared" si="54"/>
        <v>-2.5179302179275332E+112</v>
      </c>
      <c r="I425">
        <f t="shared" si="55"/>
        <v>5.6442293599999981E-4</v>
      </c>
      <c r="J425" s="1">
        <f t="shared" si="56"/>
        <v>-2.5179302179275332E+112</v>
      </c>
      <c r="K425">
        <f t="shared" si="61"/>
        <v>-4.8187709878734718E-5</v>
      </c>
      <c r="L425">
        <f t="shared" si="62"/>
        <v>-7.1761306400000004E-4</v>
      </c>
      <c r="M425" s="1">
        <f t="shared" si="57"/>
        <v>6.6942535412126537E-4</v>
      </c>
      <c r="N425" s="7">
        <f t="shared" si="58"/>
        <v>0</v>
      </c>
    </row>
    <row r="426" spans="5:14" x14ac:dyDescent="0.25">
      <c r="E426" s="37">
        <f t="shared" si="59"/>
        <v>423</v>
      </c>
      <c r="F426" s="38">
        <f t="shared" si="60"/>
        <v>0</v>
      </c>
      <c r="H426">
        <f t="shared" si="54"/>
        <v>-5.8509704849594556E+112</v>
      </c>
      <c r="I426">
        <f t="shared" si="55"/>
        <v>5.6746093600000005E-4</v>
      </c>
      <c r="J426" s="1">
        <f t="shared" si="56"/>
        <v>-5.8509704849594556E+112</v>
      </c>
      <c r="K426">
        <f t="shared" si="61"/>
        <v>-4.8187709878734718E-5</v>
      </c>
      <c r="L426">
        <f t="shared" si="62"/>
        <v>-7.1761306400000004E-4</v>
      </c>
      <c r="M426" s="1">
        <f t="shared" si="57"/>
        <v>6.6942535412126537E-4</v>
      </c>
      <c r="N426" s="7">
        <f t="shared" si="58"/>
        <v>0</v>
      </c>
    </row>
    <row r="427" spans="5:14" x14ac:dyDescent="0.25">
      <c r="E427" s="37">
        <f t="shared" si="59"/>
        <v>424</v>
      </c>
      <c r="F427" s="38">
        <f t="shared" si="60"/>
        <v>0</v>
      </c>
      <c r="H427">
        <f t="shared" si="54"/>
        <v>-1.3596030331628494E+113</v>
      </c>
      <c r="I427">
        <f t="shared" si="55"/>
        <v>5.7049893599999985E-4</v>
      </c>
      <c r="J427" s="1">
        <f t="shared" si="56"/>
        <v>-1.3596030331628494E+113</v>
      </c>
      <c r="K427">
        <f t="shared" si="61"/>
        <v>-4.8187709878734718E-5</v>
      </c>
      <c r="L427">
        <f t="shared" si="62"/>
        <v>-7.1761306400000004E-4</v>
      </c>
      <c r="M427" s="1">
        <f t="shared" si="57"/>
        <v>6.6942535412126537E-4</v>
      </c>
      <c r="N427" s="7">
        <f t="shared" si="58"/>
        <v>0</v>
      </c>
    </row>
    <row r="428" spans="5:14" x14ac:dyDescent="0.25">
      <c r="E428" s="37">
        <f t="shared" si="59"/>
        <v>425</v>
      </c>
      <c r="F428" s="38">
        <f t="shared" si="60"/>
        <v>0</v>
      </c>
      <c r="H428">
        <f t="shared" si="54"/>
        <v>-3.1593398266788975E+113</v>
      </c>
      <c r="I428">
        <f t="shared" si="55"/>
        <v>5.7353693599999987E-4</v>
      </c>
      <c r="J428" s="1">
        <f t="shared" si="56"/>
        <v>-3.1593398266788975E+113</v>
      </c>
      <c r="K428">
        <f t="shared" si="61"/>
        <v>-4.8187709878734718E-5</v>
      </c>
      <c r="L428">
        <f t="shared" si="62"/>
        <v>-7.1761306400000004E-4</v>
      </c>
      <c r="M428" s="1">
        <f t="shared" si="57"/>
        <v>6.6942535412126537E-4</v>
      </c>
      <c r="N428" s="7">
        <f t="shared" si="58"/>
        <v>0</v>
      </c>
    </row>
    <row r="429" spans="5:14" x14ac:dyDescent="0.25">
      <c r="E429" s="37">
        <f t="shared" si="59"/>
        <v>426</v>
      </c>
      <c r="F429" s="38">
        <f t="shared" si="60"/>
        <v>0</v>
      </c>
      <c r="H429">
        <f t="shared" si="54"/>
        <v>-7.3414282676467563E+113</v>
      </c>
      <c r="I429">
        <f t="shared" si="55"/>
        <v>5.7657493599999989E-4</v>
      </c>
      <c r="J429" s="1">
        <f t="shared" si="56"/>
        <v>-7.3414282676467563E+113</v>
      </c>
      <c r="K429">
        <f t="shared" si="61"/>
        <v>-4.8187709878734718E-5</v>
      </c>
      <c r="L429">
        <f t="shared" si="62"/>
        <v>-7.1761306400000004E-4</v>
      </c>
      <c r="M429" s="1">
        <f t="shared" si="57"/>
        <v>6.6942535412126537E-4</v>
      </c>
      <c r="N429" s="7">
        <f t="shared" si="58"/>
        <v>0</v>
      </c>
    </row>
    <row r="430" spans="5:14" x14ac:dyDescent="0.25">
      <c r="E430" s="37">
        <f t="shared" si="59"/>
        <v>427</v>
      </c>
      <c r="F430" s="38">
        <f t="shared" si="60"/>
        <v>0</v>
      </c>
      <c r="H430">
        <f t="shared" si="54"/>
        <v>-1.7059440252003223E+114</v>
      </c>
      <c r="I430">
        <f t="shared" si="55"/>
        <v>5.7961293600000002E-4</v>
      </c>
      <c r="J430" s="1">
        <f t="shared" si="56"/>
        <v>-1.7059440252003223E+114</v>
      </c>
      <c r="K430">
        <f t="shared" si="61"/>
        <v>-4.8187709878734718E-5</v>
      </c>
      <c r="L430">
        <f t="shared" si="62"/>
        <v>-7.1761306400000004E-4</v>
      </c>
      <c r="M430" s="1">
        <f t="shared" si="57"/>
        <v>6.6942535412126537E-4</v>
      </c>
      <c r="N430" s="7">
        <f t="shared" si="58"/>
        <v>0</v>
      </c>
    </row>
    <row r="431" spans="5:14" x14ac:dyDescent="0.25">
      <c r="E431" s="37">
        <f t="shared" si="59"/>
        <v>428</v>
      </c>
      <c r="F431" s="38">
        <f t="shared" si="60"/>
        <v>0</v>
      </c>
      <c r="H431">
        <f t="shared" si="54"/>
        <v>-3.9641400978362154E+114</v>
      </c>
      <c r="I431">
        <f t="shared" si="55"/>
        <v>5.8265093600000004E-4</v>
      </c>
      <c r="J431" s="1">
        <f t="shared" si="56"/>
        <v>-3.9641400978362154E+114</v>
      </c>
      <c r="K431">
        <f t="shared" si="61"/>
        <v>-4.8187709878734718E-5</v>
      </c>
      <c r="L431">
        <f t="shared" si="62"/>
        <v>-7.1761306400000004E-4</v>
      </c>
      <c r="M431" s="1">
        <f t="shared" si="57"/>
        <v>6.6942535412126537E-4</v>
      </c>
      <c r="N431" s="7">
        <f t="shared" si="58"/>
        <v>0</v>
      </c>
    </row>
    <row r="432" spans="5:14" x14ac:dyDescent="0.25">
      <c r="E432" s="37">
        <f t="shared" si="59"/>
        <v>429</v>
      </c>
      <c r="F432" s="38">
        <f t="shared" si="60"/>
        <v>0</v>
      </c>
      <c r="H432">
        <f t="shared" si="54"/>
        <v>-9.2115605688919073E+114</v>
      </c>
      <c r="I432">
        <f t="shared" si="55"/>
        <v>5.8568893599999995E-4</v>
      </c>
      <c r="J432" s="1">
        <f t="shared" si="56"/>
        <v>-9.2115605688919073E+114</v>
      </c>
      <c r="K432">
        <f t="shared" si="61"/>
        <v>-4.8187709878734718E-5</v>
      </c>
      <c r="L432">
        <f t="shared" si="62"/>
        <v>-7.1761306400000004E-4</v>
      </c>
      <c r="M432" s="1">
        <f t="shared" si="57"/>
        <v>6.6942535412126537E-4</v>
      </c>
      <c r="N432" s="7">
        <f t="shared" si="58"/>
        <v>0</v>
      </c>
    </row>
    <row r="433" spans="5:14" x14ac:dyDescent="0.25">
      <c r="E433" s="37">
        <f t="shared" si="59"/>
        <v>430</v>
      </c>
      <c r="F433" s="38">
        <f t="shared" si="60"/>
        <v>0</v>
      </c>
      <c r="H433">
        <f t="shared" si="54"/>
        <v>-2.1405108300961671E+115</v>
      </c>
      <c r="I433">
        <f t="shared" si="55"/>
        <v>5.8872693599999997E-4</v>
      </c>
      <c r="J433" s="1">
        <f t="shared" si="56"/>
        <v>-2.1405108300961671E+115</v>
      </c>
      <c r="K433">
        <f t="shared" si="61"/>
        <v>-4.8187709878734718E-5</v>
      </c>
      <c r="L433">
        <f t="shared" si="62"/>
        <v>-7.1761306400000004E-4</v>
      </c>
      <c r="M433" s="1">
        <f t="shared" si="57"/>
        <v>6.6942535412126537E-4</v>
      </c>
      <c r="N433" s="7">
        <f t="shared" si="58"/>
        <v>0</v>
      </c>
    </row>
    <row r="434" spans="5:14" x14ac:dyDescent="0.25">
      <c r="E434" s="37">
        <f t="shared" si="59"/>
        <v>431</v>
      </c>
      <c r="F434" s="38">
        <f t="shared" si="60"/>
        <v>0</v>
      </c>
      <c r="H434">
        <f t="shared" si="54"/>
        <v>-4.9739526538337067E+115</v>
      </c>
      <c r="I434">
        <f t="shared" si="55"/>
        <v>5.917649360000001E-4</v>
      </c>
      <c r="J434" s="1">
        <f t="shared" si="56"/>
        <v>-4.9739526538337067E+115</v>
      </c>
      <c r="K434">
        <f t="shared" si="61"/>
        <v>-4.8187709878734718E-5</v>
      </c>
      <c r="L434">
        <f t="shared" si="62"/>
        <v>-7.1761306400000004E-4</v>
      </c>
      <c r="M434" s="1">
        <f t="shared" si="57"/>
        <v>6.6942535412126537E-4</v>
      </c>
      <c r="N434" s="7">
        <f t="shared" si="58"/>
        <v>0</v>
      </c>
    </row>
    <row r="435" spans="5:14" x14ac:dyDescent="0.25">
      <c r="E435" s="37">
        <f t="shared" si="59"/>
        <v>432</v>
      </c>
      <c r="F435" s="38">
        <f t="shared" si="60"/>
        <v>0</v>
      </c>
      <c r="H435">
        <f t="shared" si="54"/>
        <v>-1.155808447905235E+116</v>
      </c>
      <c r="I435">
        <f t="shared" si="55"/>
        <v>5.9480293600000002E-4</v>
      </c>
      <c r="J435" s="1">
        <f t="shared" si="56"/>
        <v>-1.155808447905235E+116</v>
      </c>
      <c r="K435">
        <f t="shared" si="61"/>
        <v>-4.8187709878734718E-5</v>
      </c>
      <c r="L435">
        <f t="shared" si="62"/>
        <v>-7.1761306400000004E-4</v>
      </c>
      <c r="M435" s="1">
        <f t="shared" si="57"/>
        <v>6.6942535412126537E-4</v>
      </c>
      <c r="N435" s="7">
        <f t="shared" si="58"/>
        <v>0</v>
      </c>
    </row>
    <row r="436" spans="5:14" x14ac:dyDescent="0.25">
      <c r="E436" s="37">
        <f t="shared" si="59"/>
        <v>433</v>
      </c>
      <c r="F436" s="38">
        <f t="shared" si="60"/>
        <v>0</v>
      </c>
      <c r="H436">
        <f t="shared" si="54"/>
        <v>-2.6857778133845637E+116</v>
      </c>
      <c r="I436">
        <f t="shared" si="55"/>
        <v>5.9784093599999993E-4</v>
      </c>
      <c r="J436" s="1">
        <f t="shared" si="56"/>
        <v>-2.6857778133845637E+116</v>
      </c>
      <c r="K436">
        <f t="shared" si="61"/>
        <v>-4.8187709878734718E-5</v>
      </c>
      <c r="L436">
        <f t="shared" si="62"/>
        <v>-7.1761306400000004E-4</v>
      </c>
      <c r="M436" s="1">
        <f t="shared" si="57"/>
        <v>6.6942535412126537E-4</v>
      </c>
      <c r="N436" s="7">
        <f t="shared" si="58"/>
        <v>0</v>
      </c>
    </row>
    <row r="437" spans="5:14" x14ac:dyDescent="0.25">
      <c r="E437" s="37">
        <f t="shared" si="59"/>
        <v>434</v>
      </c>
      <c r="F437" s="38">
        <f t="shared" si="60"/>
        <v>0</v>
      </c>
      <c r="H437">
        <f t="shared" si="54"/>
        <v>-6.2410016780394721E+116</v>
      </c>
      <c r="I437">
        <f t="shared" si="55"/>
        <v>6.0087893599999995E-4</v>
      </c>
      <c r="J437" s="1">
        <f t="shared" si="56"/>
        <v>-6.2410016780394721E+116</v>
      </c>
      <c r="K437">
        <f t="shared" si="61"/>
        <v>-4.8187709878734718E-5</v>
      </c>
      <c r="L437">
        <f t="shared" si="62"/>
        <v>-7.1761306400000004E-4</v>
      </c>
      <c r="M437" s="1">
        <f t="shared" si="57"/>
        <v>6.6942535412126537E-4</v>
      </c>
      <c r="N437" s="7">
        <f t="shared" si="58"/>
        <v>0</v>
      </c>
    </row>
    <row r="438" spans="5:14" x14ac:dyDescent="0.25">
      <c r="E438" s="37">
        <f t="shared" si="59"/>
        <v>435</v>
      </c>
      <c r="F438" s="38">
        <f t="shared" si="60"/>
        <v>0</v>
      </c>
      <c r="H438">
        <f t="shared" si="54"/>
        <v>-1.4502354495291389E+117</v>
      </c>
      <c r="I438">
        <f t="shared" si="55"/>
        <v>6.0391693599999986E-4</v>
      </c>
      <c r="J438" s="1">
        <f t="shared" si="56"/>
        <v>-1.4502354495291389E+117</v>
      </c>
      <c r="K438">
        <f t="shared" si="61"/>
        <v>-4.8187709878734718E-5</v>
      </c>
      <c r="L438">
        <f t="shared" si="62"/>
        <v>-7.1761306400000004E-4</v>
      </c>
      <c r="M438" s="1">
        <f t="shared" si="57"/>
        <v>6.6942535412126537E-4</v>
      </c>
      <c r="N438" s="7">
        <f t="shared" si="58"/>
        <v>0</v>
      </c>
    </row>
    <row r="439" spans="5:14" x14ac:dyDescent="0.25">
      <c r="E439" s="37">
        <f t="shared" si="59"/>
        <v>436</v>
      </c>
      <c r="F439" s="38">
        <f t="shared" si="60"/>
        <v>0</v>
      </c>
      <c r="H439">
        <f t="shared" si="54"/>
        <v>-3.3699443896505262E+117</v>
      </c>
      <c r="I439">
        <f t="shared" si="55"/>
        <v>6.0695493599999988E-4</v>
      </c>
      <c r="J439" s="1">
        <f t="shared" si="56"/>
        <v>-3.3699443896505262E+117</v>
      </c>
      <c r="K439">
        <f t="shared" si="61"/>
        <v>-4.8187709878734718E-5</v>
      </c>
      <c r="L439">
        <f t="shared" si="62"/>
        <v>-7.1761306400000004E-4</v>
      </c>
      <c r="M439" s="1">
        <f t="shared" si="57"/>
        <v>6.6942535412126537E-4</v>
      </c>
      <c r="N439" s="7">
        <f t="shared" si="58"/>
        <v>0</v>
      </c>
    </row>
    <row r="440" spans="5:14" x14ac:dyDescent="0.25">
      <c r="E440" s="37">
        <f t="shared" si="59"/>
        <v>437</v>
      </c>
      <c r="F440" s="38">
        <f t="shared" si="60"/>
        <v>0</v>
      </c>
      <c r="H440">
        <f t="shared" si="54"/>
        <v>-7.8308147777141494E+117</v>
      </c>
      <c r="I440">
        <f t="shared" si="55"/>
        <v>6.099929359999999E-4</v>
      </c>
      <c r="J440" s="1">
        <f t="shared" si="56"/>
        <v>-7.8308147777141494E+117</v>
      </c>
      <c r="K440">
        <f t="shared" si="61"/>
        <v>-4.8187709878734718E-5</v>
      </c>
      <c r="L440">
        <f t="shared" si="62"/>
        <v>-7.1761306400000004E-4</v>
      </c>
      <c r="M440" s="1">
        <f t="shared" si="57"/>
        <v>6.6942535412126537E-4</v>
      </c>
      <c r="N440" s="7">
        <f t="shared" si="58"/>
        <v>0</v>
      </c>
    </row>
    <row r="441" spans="5:14" x14ac:dyDescent="0.25">
      <c r="E441" s="37">
        <f t="shared" si="59"/>
        <v>438</v>
      </c>
      <c r="F441" s="38">
        <f t="shared" si="60"/>
        <v>0</v>
      </c>
      <c r="H441">
        <f t="shared" si="54"/>
        <v>-1.8196638576942677E+118</v>
      </c>
      <c r="I441">
        <f t="shared" si="55"/>
        <v>6.1303093599999981E-4</v>
      </c>
      <c r="J441" s="1">
        <f t="shared" si="56"/>
        <v>-1.8196638576942677E+118</v>
      </c>
      <c r="K441">
        <f t="shared" si="61"/>
        <v>-4.8187709878734718E-5</v>
      </c>
      <c r="L441">
        <f t="shared" si="62"/>
        <v>-7.1761306400000004E-4</v>
      </c>
      <c r="M441" s="1">
        <f t="shared" si="57"/>
        <v>6.6942535412126537E-4</v>
      </c>
      <c r="N441" s="7">
        <f t="shared" si="58"/>
        <v>0</v>
      </c>
    </row>
    <row r="442" spans="5:14" x14ac:dyDescent="0.25">
      <c r="E442" s="37">
        <f t="shared" si="59"/>
        <v>439</v>
      </c>
      <c r="F442" s="38">
        <f t="shared" si="60"/>
        <v>0</v>
      </c>
      <c r="H442">
        <f t="shared" si="54"/>
        <v>-4.2283934034832878E+118</v>
      </c>
      <c r="I442">
        <f t="shared" si="55"/>
        <v>6.1606893600000005E-4</v>
      </c>
      <c r="J442" s="1">
        <f t="shared" si="56"/>
        <v>-4.2283934034832878E+118</v>
      </c>
      <c r="K442">
        <f t="shared" si="61"/>
        <v>-4.8187709878734718E-5</v>
      </c>
      <c r="L442">
        <f t="shared" si="62"/>
        <v>-7.1761306400000004E-4</v>
      </c>
      <c r="M442" s="1">
        <f t="shared" si="57"/>
        <v>6.6942535412126537E-4</v>
      </c>
      <c r="N442" s="7">
        <f t="shared" si="58"/>
        <v>0</v>
      </c>
    </row>
    <row r="443" spans="5:14" x14ac:dyDescent="0.25">
      <c r="E443" s="37">
        <f t="shared" si="59"/>
        <v>440</v>
      </c>
      <c r="F443" s="38">
        <f t="shared" si="60"/>
        <v>0</v>
      </c>
      <c r="H443">
        <f t="shared" si="54"/>
        <v>-9.8256118562893411E+118</v>
      </c>
      <c r="I443">
        <f t="shared" si="55"/>
        <v>6.1910693599999996E-4</v>
      </c>
      <c r="J443" s="1">
        <f t="shared" si="56"/>
        <v>-9.8256118562893411E+118</v>
      </c>
      <c r="K443">
        <f t="shared" si="61"/>
        <v>-4.8187709878734718E-5</v>
      </c>
      <c r="L443">
        <f t="shared" si="62"/>
        <v>-7.1761306400000004E-4</v>
      </c>
      <c r="M443" s="1">
        <f t="shared" si="57"/>
        <v>6.6942535412126537E-4</v>
      </c>
      <c r="N443" s="7">
        <f t="shared" si="58"/>
        <v>0</v>
      </c>
    </row>
    <row r="444" spans="5:14" x14ac:dyDescent="0.25">
      <c r="E444" s="37">
        <f t="shared" si="59"/>
        <v>441</v>
      </c>
      <c r="F444" s="38">
        <f t="shared" si="60"/>
        <v>0</v>
      </c>
      <c r="H444">
        <f t="shared" si="54"/>
        <v>-2.2831992943448276E+119</v>
      </c>
      <c r="I444">
        <f t="shared" si="55"/>
        <v>6.2214493599999999E-4</v>
      </c>
      <c r="J444" s="1">
        <f t="shared" si="56"/>
        <v>-2.2831992943448276E+119</v>
      </c>
      <c r="K444">
        <f t="shared" si="61"/>
        <v>-4.8187709878734718E-5</v>
      </c>
      <c r="L444">
        <f t="shared" si="62"/>
        <v>-7.1761306400000004E-4</v>
      </c>
      <c r="M444" s="1">
        <f t="shared" si="57"/>
        <v>6.6942535412126537E-4</v>
      </c>
      <c r="N444" s="7">
        <f t="shared" si="58"/>
        <v>0</v>
      </c>
    </row>
    <row r="445" spans="5:14" x14ac:dyDescent="0.25">
      <c r="E445" s="37">
        <f t="shared" si="59"/>
        <v>442</v>
      </c>
      <c r="F445" s="38">
        <f t="shared" si="60"/>
        <v>0</v>
      </c>
      <c r="H445">
        <f t="shared" si="54"/>
        <v>-5.3055210137981345E+119</v>
      </c>
      <c r="I445">
        <f t="shared" si="55"/>
        <v>6.2518293600000001E-4</v>
      </c>
      <c r="J445" s="1">
        <f t="shared" si="56"/>
        <v>-5.3055210137981345E+119</v>
      </c>
      <c r="K445">
        <f t="shared" si="61"/>
        <v>-4.8187709878734718E-5</v>
      </c>
      <c r="L445">
        <f t="shared" si="62"/>
        <v>-7.1761306400000004E-4</v>
      </c>
      <c r="M445" s="1">
        <f t="shared" si="57"/>
        <v>6.6942535412126537E-4</v>
      </c>
      <c r="N445" s="7">
        <f t="shared" si="58"/>
        <v>0</v>
      </c>
    </row>
    <row r="446" spans="5:14" x14ac:dyDescent="0.25">
      <c r="E446" s="37">
        <f t="shared" si="59"/>
        <v>443</v>
      </c>
      <c r="F446" s="38">
        <f t="shared" si="60"/>
        <v>0</v>
      </c>
      <c r="H446">
        <f t="shared" si="54"/>
        <v>-1.2328557256290373E+120</v>
      </c>
      <c r="I446">
        <f t="shared" si="55"/>
        <v>6.2822093600000003E-4</v>
      </c>
      <c r="J446" s="1">
        <f t="shared" si="56"/>
        <v>-1.2328557256290373E+120</v>
      </c>
      <c r="K446">
        <f t="shared" si="61"/>
        <v>-4.8187709878734718E-5</v>
      </c>
      <c r="L446">
        <f t="shared" si="62"/>
        <v>-7.1761306400000004E-4</v>
      </c>
      <c r="M446" s="1">
        <f t="shared" si="57"/>
        <v>6.6942535412126537E-4</v>
      </c>
      <c r="N446" s="7">
        <f t="shared" si="58"/>
        <v>0</v>
      </c>
    </row>
    <row r="447" spans="5:14" x14ac:dyDescent="0.25">
      <c r="E447" s="37">
        <f t="shared" si="59"/>
        <v>444</v>
      </c>
      <c r="F447" s="38">
        <f t="shared" si="60"/>
        <v>0</v>
      </c>
      <c r="H447">
        <f t="shared" si="54"/>
        <v>-2.86481428734987E+120</v>
      </c>
      <c r="I447">
        <f t="shared" si="55"/>
        <v>6.3125893599999994E-4</v>
      </c>
      <c r="J447" s="1">
        <f t="shared" si="56"/>
        <v>-2.86481428734987E+120</v>
      </c>
      <c r="K447">
        <f t="shared" si="61"/>
        <v>-4.8187709878734718E-5</v>
      </c>
      <c r="L447">
        <f t="shared" si="62"/>
        <v>-7.1761306400000004E-4</v>
      </c>
      <c r="M447" s="1">
        <f t="shared" si="57"/>
        <v>6.6942535412126537E-4</v>
      </c>
      <c r="N447" s="7">
        <f t="shared" si="58"/>
        <v>0</v>
      </c>
    </row>
    <row r="448" spans="5:14" x14ac:dyDescent="0.25">
      <c r="E448" s="37">
        <f t="shared" si="59"/>
        <v>445</v>
      </c>
      <c r="F448" s="38">
        <f t="shared" si="60"/>
        <v>0</v>
      </c>
      <c r="H448">
        <f t="shared" si="54"/>
        <v>-6.657032717122212E+120</v>
      </c>
      <c r="I448">
        <f t="shared" si="55"/>
        <v>6.3429693599999996E-4</v>
      </c>
      <c r="J448" s="1">
        <f t="shared" si="56"/>
        <v>-6.657032717122212E+120</v>
      </c>
      <c r="K448">
        <f t="shared" si="61"/>
        <v>-4.8187709878734718E-5</v>
      </c>
      <c r="L448">
        <f t="shared" si="62"/>
        <v>-7.1761306400000004E-4</v>
      </c>
      <c r="M448" s="1">
        <f t="shared" si="57"/>
        <v>6.6942535412126537E-4</v>
      </c>
      <c r="N448" s="7">
        <f t="shared" si="58"/>
        <v>0</v>
      </c>
    </row>
    <row r="449" spans="5:14" x14ac:dyDescent="0.25">
      <c r="E449" s="37">
        <f t="shared" si="59"/>
        <v>446</v>
      </c>
      <c r="F449" s="38">
        <f t="shared" si="60"/>
        <v>0</v>
      </c>
      <c r="H449">
        <f t="shared" si="54"/>
        <v>-1.5469095079747079E+121</v>
      </c>
      <c r="I449">
        <f t="shared" si="55"/>
        <v>6.3733493599999976E-4</v>
      </c>
      <c r="J449" s="1">
        <f t="shared" si="56"/>
        <v>-1.5469095079747079E+121</v>
      </c>
      <c r="K449">
        <f t="shared" si="61"/>
        <v>-4.8187709878734718E-5</v>
      </c>
      <c r="L449">
        <f t="shared" si="62"/>
        <v>-7.1761306400000004E-4</v>
      </c>
      <c r="M449" s="1">
        <f t="shared" si="57"/>
        <v>6.6942535412126537E-4</v>
      </c>
      <c r="N449" s="7">
        <f t="shared" si="58"/>
        <v>0</v>
      </c>
    </row>
    <row r="450" spans="5:14" x14ac:dyDescent="0.25">
      <c r="E450" s="37">
        <f t="shared" si="59"/>
        <v>447</v>
      </c>
      <c r="F450" s="38">
        <f t="shared" si="60"/>
        <v>0</v>
      </c>
      <c r="H450">
        <f t="shared" si="54"/>
        <v>-3.5945880507811822E+121</v>
      </c>
      <c r="I450">
        <f t="shared" si="55"/>
        <v>6.4037293599999989E-4</v>
      </c>
      <c r="J450" s="1">
        <f t="shared" si="56"/>
        <v>-3.5945880507811822E+121</v>
      </c>
      <c r="K450">
        <f t="shared" si="61"/>
        <v>-4.8187709878734718E-5</v>
      </c>
      <c r="L450">
        <f t="shared" si="62"/>
        <v>-7.1761306400000004E-4</v>
      </c>
      <c r="M450" s="1">
        <f t="shared" si="57"/>
        <v>6.6942535412126537E-4</v>
      </c>
      <c r="N450" s="7">
        <f t="shared" si="58"/>
        <v>0</v>
      </c>
    </row>
    <row r="451" spans="5:14" x14ac:dyDescent="0.25">
      <c r="E451" s="37">
        <f t="shared" si="59"/>
        <v>448</v>
      </c>
      <c r="F451" s="38">
        <f t="shared" si="60"/>
        <v>0</v>
      </c>
      <c r="H451">
        <f t="shared" ref="H451:H503" si="63">$B$3*(0.217*$B$8-0.259*172.9*EXP(-$B$8/172.9)*EXP(E451/172.9)-0.338*18.51*EXP(-$B$8/18.51)*EXP(E451/18.51)-0.186*1.186*EXP(-$B$8/1.186)*EXP(E451/1.186))</f>
        <v>-8.3528242526195152E+121</v>
      </c>
      <c r="I451">
        <f t="shared" ref="I451:I503" si="64">$B$3*(0.217*E451-0.259*172.9*EXP(-E451/172.9)*EXP(E451/172.9)-0.338*18.51*EXP(-E451/18.51)*EXP(E451/18.51)-0.186*1.186*EXP(-E451/1.186)*EXP(E451/1.186))</f>
        <v>6.4341093599999991E-4</v>
      </c>
      <c r="J451" s="1">
        <f t="shared" ref="J451:J503" si="65">H451-I451</f>
        <v>-8.3528242526195152E+121</v>
      </c>
      <c r="K451">
        <f t="shared" si="61"/>
        <v>-4.8187709878734718E-5</v>
      </c>
      <c r="L451">
        <f t="shared" si="62"/>
        <v>-7.1761306400000004E-4</v>
      </c>
      <c r="M451" s="1">
        <f t="shared" ref="M451:M503" si="66">K451-L451</f>
        <v>6.6942535412126537E-4</v>
      </c>
      <c r="N451" s="7">
        <f t="shared" ref="N451:N503" si="67">IF(J451/M451&gt;0,J451/M451,0)</f>
        <v>0</v>
      </c>
    </row>
    <row r="452" spans="5:14" x14ac:dyDescent="0.25">
      <c r="E452" s="37">
        <f t="shared" ref="E452:E503" si="68">E451+1</f>
        <v>449</v>
      </c>
      <c r="F452" s="38">
        <f t="shared" ref="F452:F503" si="69">N452</f>
        <v>0</v>
      </c>
      <c r="H452">
        <f t="shared" si="63"/>
        <v>-1.9409643611313478E+122</v>
      </c>
      <c r="I452">
        <f t="shared" si="64"/>
        <v>6.4644893599999983E-4</v>
      </c>
      <c r="J452" s="1">
        <f t="shared" si="65"/>
        <v>-1.9409643611313478E+122</v>
      </c>
      <c r="K452">
        <f t="shared" ref="K452:K503" si="70">$B$3*(0.217*$B$8-0.259*172.9*EXP(-$B$8/172.9)-0.338*18.51*EXP(-$B$8/18.51)-0.186*1.186*EXP(-$B$8/1.186))</f>
        <v>-4.8187709878734718E-5</v>
      </c>
      <c r="L452">
        <f t="shared" ref="L452:L503" si="71">$B$3*(0.217*$B$7-0.259*172.9*EXP(-$B$7/172.9)-0.338*18.51*EXP(-$B$7/18.51)-0.186*1.186*EXP(-$B$7/1.186))</f>
        <v>-7.1761306400000004E-4</v>
      </c>
      <c r="M452" s="1">
        <f t="shared" si="66"/>
        <v>6.6942535412126537E-4</v>
      </c>
      <c r="N452" s="7">
        <f t="shared" si="67"/>
        <v>0</v>
      </c>
    </row>
    <row r="453" spans="5:14" x14ac:dyDescent="0.25">
      <c r="E453" s="37">
        <f t="shared" si="68"/>
        <v>450</v>
      </c>
      <c r="F453" s="38">
        <f t="shared" si="69"/>
        <v>0</v>
      </c>
      <c r="H453">
        <f t="shared" si="63"/>
        <v>-4.5102620829120627E+122</v>
      </c>
      <c r="I453">
        <f t="shared" si="64"/>
        <v>6.4948693600000006E-4</v>
      </c>
      <c r="J453" s="1">
        <f t="shared" si="65"/>
        <v>-4.5102620829120627E+122</v>
      </c>
      <c r="K453">
        <f t="shared" si="70"/>
        <v>-4.8187709878734718E-5</v>
      </c>
      <c r="L453">
        <f t="shared" si="71"/>
        <v>-7.1761306400000004E-4</v>
      </c>
      <c r="M453" s="1">
        <f t="shared" si="66"/>
        <v>6.6942535412126537E-4</v>
      </c>
      <c r="N453" s="7">
        <f t="shared" si="67"/>
        <v>0</v>
      </c>
    </row>
    <row r="454" spans="5:14" x14ac:dyDescent="0.25">
      <c r="E454" s="37">
        <f t="shared" si="68"/>
        <v>451</v>
      </c>
      <c r="F454" s="38">
        <f t="shared" si="69"/>
        <v>0</v>
      </c>
      <c r="H454">
        <f t="shared" si="63"/>
        <v>-1.0480596379780104E+123</v>
      </c>
      <c r="I454">
        <f t="shared" si="64"/>
        <v>6.5252493600000008E-4</v>
      </c>
      <c r="J454" s="1">
        <f t="shared" si="65"/>
        <v>-1.0480596379780104E+123</v>
      </c>
      <c r="K454">
        <f t="shared" si="70"/>
        <v>-4.8187709878734718E-5</v>
      </c>
      <c r="L454">
        <f t="shared" si="71"/>
        <v>-7.1761306400000004E-4</v>
      </c>
      <c r="M454" s="1">
        <f t="shared" si="66"/>
        <v>6.6942535412126537E-4</v>
      </c>
      <c r="N454" s="7">
        <f t="shared" si="67"/>
        <v>0</v>
      </c>
    </row>
    <row r="455" spans="5:14" x14ac:dyDescent="0.25">
      <c r="E455" s="37">
        <f t="shared" si="68"/>
        <v>452</v>
      </c>
      <c r="F455" s="38">
        <f t="shared" si="69"/>
        <v>0</v>
      </c>
      <c r="H455">
        <f t="shared" si="63"/>
        <v>-2.4353995057630768E+123</v>
      </c>
      <c r="I455">
        <f t="shared" si="64"/>
        <v>6.55562936E-4</v>
      </c>
      <c r="J455" s="1">
        <f t="shared" si="65"/>
        <v>-2.4353995057630768E+123</v>
      </c>
      <c r="K455">
        <f t="shared" si="70"/>
        <v>-4.8187709878734718E-5</v>
      </c>
      <c r="L455">
        <f t="shared" si="71"/>
        <v>-7.1761306400000004E-4</v>
      </c>
      <c r="M455" s="1">
        <f t="shared" si="66"/>
        <v>6.6942535412126537E-4</v>
      </c>
      <c r="N455" s="7">
        <f t="shared" si="67"/>
        <v>0</v>
      </c>
    </row>
    <row r="456" spans="5:14" x14ac:dyDescent="0.25">
      <c r="E456" s="37">
        <f t="shared" si="68"/>
        <v>453</v>
      </c>
      <c r="F456" s="38">
        <f t="shared" si="69"/>
        <v>0</v>
      </c>
      <c r="H456">
        <f t="shared" si="63"/>
        <v>-5.6591920323480161E+123</v>
      </c>
      <c r="I456">
        <f t="shared" si="64"/>
        <v>6.5860093600000002E-4</v>
      </c>
      <c r="J456" s="1">
        <f t="shared" si="65"/>
        <v>-5.6591920323480161E+123</v>
      </c>
      <c r="K456">
        <f t="shared" si="70"/>
        <v>-4.8187709878734718E-5</v>
      </c>
      <c r="L456">
        <f t="shared" si="71"/>
        <v>-7.1761306400000004E-4</v>
      </c>
      <c r="M456" s="1">
        <f t="shared" si="66"/>
        <v>6.6942535412126537E-4</v>
      </c>
      <c r="N456" s="7">
        <f t="shared" si="67"/>
        <v>0</v>
      </c>
    </row>
    <row r="457" spans="5:14" x14ac:dyDescent="0.25">
      <c r="E457" s="37">
        <f t="shared" si="68"/>
        <v>454</v>
      </c>
      <c r="F457" s="38">
        <f t="shared" si="69"/>
        <v>0</v>
      </c>
      <c r="H457">
        <f t="shared" si="63"/>
        <v>-1.3150390473187818E+124</v>
      </c>
      <c r="I457">
        <f t="shared" si="64"/>
        <v>6.6163893600000004E-4</v>
      </c>
      <c r="J457" s="1">
        <f t="shared" si="65"/>
        <v>-1.3150390473187818E+124</v>
      </c>
      <c r="K457">
        <f t="shared" si="70"/>
        <v>-4.8187709878734718E-5</v>
      </c>
      <c r="L457">
        <f t="shared" si="71"/>
        <v>-7.1761306400000004E-4</v>
      </c>
      <c r="M457" s="1">
        <f t="shared" si="66"/>
        <v>6.6942535412126537E-4</v>
      </c>
      <c r="N457" s="7">
        <f t="shared" si="67"/>
        <v>0</v>
      </c>
    </row>
    <row r="458" spans="5:14" x14ac:dyDescent="0.25">
      <c r="E458" s="37">
        <f t="shared" si="68"/>
        <v>455</v>
      </c>
      <c r="F458" s="38">
        <f t="shared" si="69"/>
        <v>0</v>
      </c>
      <c r="H458">
        <f t="shared" si="63"/>
        <v>-3.0557855009835845E+124</v>
      </c>
      <c r="I458">
        <f t="shared" si="64"/>
        <v>6.6467693599999995E-4</v>
      </c>
      <c r="J458" s="1">
        <f t="shared" si="65"/>
        <v>-3.0557855009835845E+124</v>
      </c>
      <c r="K458">
        <f t="shared" si="70"/>
        <v>-4.8187709878734718E-5</v>
      </c>
      <c r="L458">
        <f t="shared" si="71"/>
        <v>-7.1761306400000004E-4</v>
      </c>
      <c r="M458" s="1">
        <f t="shared" si="66"/>
        <v>6.6942535412126537E-4</v>
      </c>
      <c r="N458" s="7">
        <f t="shared" si="67"/>
        <v>0</v>
      </c>
    </row>
    <row r="459" spans="5:14" x14ac:dyDescent="0.25">
      <c r="E459" s="37">
        <f t="shared" si="68"/>
        <v>456</v>
      </c>
      <c r="F459" s="38">
        <f t="shared" si="69"/>
        <v>0</v>
      </c>
      <c r="H459">
        <f t="shared" si="63"/>
        <v>-7.1007967763849157E+124</v>
      </c>
      <c r="I459">
        <f t="shared" si="64"/>
        <v>6.6771493599999997E-4</v>
      </c>
      <c r="J459" s="1">
        <f t="shared" si="65"/>
        <v>-7.1007967763849157E+124</v>
      </c>
      <c r="K459">
        <f t="shared" si="70"/>
        <v>-4.8187709878734718E-5</v>
      </c>
      <c r="L459">
        <f t="shared" si="71"/>
        <v>-7.1761306400000004E-4</v>
      </c>
      <c r="M459" s="1">
        <f t="shared" si="66"/>
        <v>6.6942535412126537E-4</v>
      </c>
      <c r="N459" s="7">
        <f t="shared" si="67"/>
        <v>0</v>
      </c>
    </row>
    <row r="460" spans="5:14" x14ac:dyDescent="0.25">
      <c r="E460" s="37">
        <f t="shared" si="68"/>
        <v>457</v>
      </c>
      <c r="F460" s="38">
        <f t="shared" si="69"/>
        <v>0</v>
      </c>
      <c r="H460">
        <f t="shared" si="63"/>
        <v>-1.650027950040542E+125</v>
      </c>
      <c r="I460">
        <f t="shared" si="64"/>
        <v>6.7075293599999988E-4</v>
      </c>
      <c r="J460" s="1">
        <f t="shared" si="65"/>
        <v>-1.650027950040542E+125</v>
      </c>
      <c r="K460">
        <f t="shared" si="70"/>
        <v>-4.8187709878734718E-5</v>
      </c>
      <c r="L460">
        <f t="shared" si="71"/>
        <v>-7.1761306400000004E-4</v>
      </c>
      <c r="M460" s="1">
        <f t="shared" si="66"/>
        <v>6.6942535412126537E-4</v>
      </c>
      <c r="N460" s="7">
        <f t="shared" si="67"/>
        <v>0</v>
      </c>
    </row>
    <row r="461" spans="5:14" x14ac:dyDescent="0.25">
      <c r="E461" s="37">
        <f t="shared" si="68"/>
        <v>458</v>
      </c>
      <c r="F461" s="38">
        <f t="shared" si="69"/>
        <v>0</v>
      </c>
      <c r="H461">
        <f t="shared" si="63"/>
        <v>-3.8342066695524365E+125</v>
      </c>
      <c r="I461">
        <f t="shared" si="64"/>
        <v>6.737909359999999E-4</v>
      </c>
      <c r="J461" s="1">
        <f t="shared" si="65"/>
        <v>-3.8342066695524365E+125</v>
      </c>
      <c r="K461">
        <f t="shared" si="70"/>
        <v>-4.8187709878734718E-5</v>
      </c>
      <c r="L461">
        <f t="shared" si="71"/>
        <v>-7.1761306400000004E-4</v>
      </c>
      <c r="M461" s="1">
        <f t="shared" si="66"/>
        <v>6.6942535412126537E-4</v>
      </c>
      <c r="N461" s="7">
        <f t="shared" si="67"/>
        <v>0</v>
      </c>
    </row>
    <row r="462" spans="5:14" x14ac:dyDescent="0.25">
      <c r="E462" s="37">
        <f t="shared" si="68"/>
        <v>459</v>
      </c>
      <c r="F462" s="38">
        <f t="shared" si="69"/>
        <v>0</v>
      </c>
      <c r="H462">
        <f t="shared" si="63"/>
        <v>-8.9096313698681087E+125</v>
      </c>
      <c r="I462">
        <f t="shared" si="64"/>
        <v>6.7682893599999992E-4</v>
      </c>
      <c r="J462" s="1">
        <f t="shared" si="65"/>
        <v>-8.9096313698681087E+125</v>
      </c>
      <c r="K462">
        <f t="shared" si="70"/>
        <v>-4.8187709878734718E-5</v>
      </c>
      <c r="L462">
        <f t="shared" si="71"/>
        <v>-7.1761306400000004E-4</v>
      </c>
      <c r="M462" s="1">
        <f t="shared" si="66"/>
        <v>6.6942535412126537E-4</v>
      </c>
      <c r="N462" s="7">
        <f t="shared" si="67"/>
        <v>0</v>
      </c>
    </row>
    <row r="463" spans="5:14" x14ac:dyDescent="0.25">
      <c r="E463" s="37">
        <f t="shared" si="68"/>
        <v>460</v>
      </c>
      <c r="F463" s="38">
        <f t="shared" si="69"/>
        <v>0</v>
      </c>
      <c r="H463">
        <f t="shared" si="63"/>
        <v>-2.0703508701631756E+126</v>
      </c>
      <c r="I463">
        <f t="shared" si="64"/>
        <v>6.7986693599999984E-4</v>
      </c>
      <c r="J463" s="1">
        <f t="shared" si="65"/>
        <v>-2.0703508701631756E+126</v>
      </c>
      <c r="K463">
        <f t="shared" si="70"/>
        <v>-4.8187709878734718E-5</v>
      </c>
      <c r="L463">
        <f t="shared" si="71"/>
        <v>-7.1761306400000004E-4</v>
      </c>
      <c r="M463" s="1">
        <f t="shared" si="66"/>
        <v>6.6942535412126537E-4</v>
      </c>
      <c r="N463" s="7">
        <f t="shared" si="67"/>
        <v>0</v>
      </c>
    </row>
    <row r="464" spans="5:14" x14ac:dyDescent="0.25">
      <c r="E464" s="37">
        <f t="shared" si="68"/>
        <v>461</v>
      </c>
      <c r="F464" s="38">
        <f t="shared" si="69"/>
        <v>0</v>
      </c>
      <c r="H464">
        <f t="shared" si="63"/>
        <v>-4.810920393498967E+126</v>
      </c>
      <c r="I464">
        <f t="shared" si="64"/>
        <v>6.8290493599999997E-4</v>
      </c>
      <c r="J464" s="1">
        <f t="shared" si="65"/>
        <v>-4.810920393498967E+126</v>
      </c>
      <c r="K464">
        <f t="shared" si="70"/>
        <v>-4.8187709878734718E-5</v>
      </c>
      <c r="L464">
        <f t="shared" si="71"/>
        <v>-7.1761306400000004E-4</v>
      </c>
      <c r="M464" s="1">
        <f t="shared" si="66"/>
        <v>6.6942535412126537E-4</v>
      </c>
      <c r="N464" s="7">
        <f t="shared" si="67"/>
        <v>0</v>
      </c>
    </row>
    <row r="465" spans="5:14" x14ac:dyDescent="0.25">
      <c r="E465" s="37">
        <f t="shared" si="68"/>
        <v>462</v>
      </c>
      <c r="F465" s="38">
        <f t="shared" si="69"/>
        <v>0</v>
      </c>
      <c r="H465">
        <f t="shared" si="63"/>
        <v>-1.1179242787363899E+127</v>
      </c>
      <c r="I465">
        <f t="shared" si="64"/>
        <v>6.859429360000001E-4</v>
      </c>
      <c r="J465" s="1">
        <f t="shared" si="65"/>
        <v>-1.1179242787363899E+127</v>
      </c>
      <c r="K465">
        <f t="shared" si="70"/>
        <v>-4.8187709878734718E-5</v>
      </c>
      <c r="L465">
        <f t="shared" si="71"/>
        <v>-7.1761306400000004E-4</v>
      </c>
      <c r="M465" s="1">
        <f t="shared" si="66"/>
        <v>6.6942535412126537E-4</v>
      </c>
      <c r="N465" s="7">
        <f t="shared" si="67"/>
        <v>0</v>
      </c>
    </row>
    <row r="466" spans="5:14" x14ac:dyDescent="0.25">
      <c r="E466" s="37">
        <f t="shared" si="68"/>
        <v>463</v>
      </c>
      <c r="F466" s="38">
        <f t="shared" si="69"/>
        <v>0</v>
      </c>
      <c r="H466">
        <f t="shared" si="63"/>
        <v>-2.597745526359323E+127</v>
      </c>
      <c r="I466">
        <f t="shared" si="64"/>
        <v>6.8898093600000001E-4</v>
      </c>
      <c r="J466" s="1">
        <f t="shared" si="65"/>
        <v>-2.597745526359323E+127</v>
      </c>
      <c r="K466">
        <f t="shared" si="70"/>
        <v>-4.8187709878734718E-5</v>
      </c>
      <c r="L466">
        <f t="shared" si="71"/>
        <v>-7.1761306400000004E-4</v>
      </c>
      <c r="M466" s="1">
        <f t="shared" si="66"/>
        <v>6.6942535412126537E-4</v>
      </c>
      <c r="N466" s="7">
        <f t="shared" si="67"/>
        <v>0</v>
      </c>
    </row>
    <row r="467" spans="5:14" x14ac:dyDescent="0.25">
      <c r="E467" s="37">
        <f t="shared" si="68"/>
        <v>464</v>
      </c>
      <c r="F467" s="38">
        <f t="shared" si="69"/>
        <v>0</v>
      </c>
      <c r="H467">
        <f t="shared" si="63"/>
        <v>-6.0364390934842197E+127</v>
      </c>
      <c r="I467">
        <f t="shared" si="64"/>
        <v>6.9201893600000014E-4</v>
      </c>
      <c r="J467" s="1">
        <f t="shared" si="65"/>
        <v>-6.0364390934842197E+127</v>
      </c>
      <c r="K467">
        <f t="shared" si="70"/>
        <v>-4.8187709878734718E-5</v>
      </c>
      <c r="L467">
        <f t="shared" si="71"/>
        <v>-7.1761306400000004E-4</v>
      </c>
      <c r="M467" s="1">
        <f t="shared" si="66"/>
        <v>6.6942535412126537E-4</v>
      </c>
      <c r="N467" s="7">
        <f t="shared" si="67"/>
        <v>0</v>
      </c>
    </row>
    <row r="468" spans="5:14" x14ac:dyDescent="0.25">
      <c r="E468" s="37">
        <f t="shared" si="68"/>
        <v>465</v>
      </c>
      <c r="F468" s="38">
        <f t="shared" si="69"/>
        <v>0</v>
      </c>
      <c r="H468">
        <f t="shared" si="63"/>
        <v>-1.4027007864936816E+128</v>
      </c>
      <c r="I468">
        <f t="shared" si="64"/>
        <v>6.9505693600000005E-4</v>
      </c>
      <c r="J468" s="1">
        <f t="shared" si="65"/>
        <v>-1.4027007864936816E+128</v>
      </c>
      <c r="K468">
        <f t="shared" si="70"/>
        <v>-4.8187709878734718E-5</v>
      </c>
      <c r="L468">
        <f t="shared" si="71"/>
        <v>-7.1761306400000004E-4</v>
      </c>
      <c r="M468" s="1">
        <f t="shared" si="66"/>
        <v>6.6942535412126537E-4</v>
      </c>
      <c r="N468" s="7">
        <f t="shared" si="67"/>
        <v>0</v>
      </c>
    </row>
    <row r="469" spans="5:14" x14ac:dyDescent="0.25">
      <c r="E469" s="37">
        <f t="shared" si="68"/>
        <v>466</v>
      </c>
      <c r="F469" s="38">
        <f t="shared" si="69"/>
        <v>0</v>
      </c>
      <c r="H469">
        <f t="shared" si="63"/>
        <v>-3.2594870352519638E+128</v>
      </c>
      <c r="I469">
        <f t="shared" si="64"/>
        <v>6.9809493599999996E-4</v>
      </c>
      <c r="J469" s="1">
        <f t="shared" si="65"/>
        <v>-3.2594870352519638E+128</v>
      </c>
      <c r="K469">
        <f t="shared" si="70"/>
        <v>-4.8187709878734718E-5</v>
      </c>
      <c r="L469">
        <f t="shared" si="71"/>
        <v>-7.1761306400000004E-4</v>
      </c>
      <c r="M469" s="1">
        <f t="shared" si="66"/>
        <v>6.6942535412126537E-4</v>
      </c>
      <c r="N469" s="7">
        <f t="shared" si="67"/>
        <v>0</v>
      </c>
    </row>
    <row r="470" spans="5:14" x14ac:dyDescent="0.25">
      <c r="E470" s="37">
        <f t="shared" si="68"/>
        <v>467</v>
      </c>
      <c r="F470" s="38">
        <f t="shared" si="69"/>
        <v>0</v>
      </c>
      <c r="H470">
        <f t="shared" si="63"/>
        <v>-7.5741425650244252E+128</v>
      </c>
      <c r="I470">
        <f t="shared" si="64"/>
        <v>7.0113293599999998E-4</v>
      </c>
      <c r="J470" s="1">
        <f t="shared" si="65"/>
        <v>-7.5741425650244252E+128</v>
      </c>
      <c r="K470">
        <f t="shared" si="70"/>
        <v>-4.8187709878734718E-5</v>
      </c>
      <c r="L470">
        <f t="shared" si="71"/>
        <v>-7.1761306400000004E-4</v>
      </c>
      <c r="M470" s="1">
        <f t="shared" si="66"/>
        <v>6.6942535412126537E-4</v>
      </c>
      <c r="N470" s="7">
        <f t="shared" si="67"/>
        <v>0</v>
      </c>
    </row>
    <row r="471" spans="5:14" x14ac:dyDescent="0.25">
      <c r="E471" s="37">
        <f t="shared" si="68"/>
        <v>468</v>
      </c>
      <c r="F471" s="38">
        <f t="shared" si="69"/>
        <v>0</v>
      </c>
      <c r="H471">
        <f t="shared" si="63"/>
        <v>-1.7600203643971058E+129</v>
      </c>
      <c r="I471">
        <f t="shared" si="64"/>
        <v>7.04170936E-4</v>
      </c>
      <c r="J471" s="1">
        <f t="shared" si="65"/>
        <v>-1.7600203643971058E+129</v>
      </c>
      <c r="K471">
        <f t="shared" si="70"/>
        <v>-4.8187709878734718E-5</v>
      </c>
      <c r="L471">
        <f t="shared" si="71"/>
        <v>-7.1761306400000004E-4</v>
      </c>
      <c r="M471" s="1">
        <f t="shared" si="66"/>
        <v>6.6942535412126537E-4</v>
      </c>
      <c r="N471" s="7">
        <f t="shared" si="67"/>
        <v>0</v>
      </c>
    </row>
    <row r="472" spans="5:14" x14ac:dyDescent="0.25">
      <c r="E472" s="37">
        <f t="shared" si="68"/>
        <v>469</v>
      </c>
      <c r="F472" s="38">
        <f t="shared" si="69"/>
        <v>0</v>
      </c>
      <c r="H472">
        <f t="shared" si="63"/>
        <v>-4.0897984907187083E+129</v>
      </c>
      <c r="I472">
        <f t="shared" si="64"/>
        <v>7.0720893599999981E-4</v>
      </c>
      <c r="J472" s="1">
        <f t="shared" si="65"/>
        <v>-4.0897984907187083E+129</v>
      </c>
      <c r="K472">
        <f t="shared" si="70"/>
        <v>-4.8187709878734718E-5</v>
      </c>
      <c r="L472">
        <f t="shared" si="71"/>
        <v>-7.1761306400000004E-4</v>
      </c>
      <c r="M472" s="1">
        <f t="shared" si="66"/>
        <v>6.6942535412126537E-4</v>
      </c>
      <c r="N472" s="7">
        <f t="shared" si="67"/>
        <v>0</v>
      </c>
    </row>
    <row r="473" spans="5:14" x14ac:dyDescent="0.25">
      <c r="E473" s="37">
        <f t="shared" si="68"/>
        <v>470</v>
      </c>
      <c r="F473" s="38">
        <f t="shared" si="69"/>
        <v>0</v>
      </c>
      <c r="H473">
        <f t="shared" si="63"/>
        <v>-9.5035557730121262E+129</v>
      </c>
      <c r="I473">
        <f t="shared" si="64"/>
        <v>7.1024693599999983E-4</v>
      </c>
      <c r="J473" s="1">
        <f t="shared" si="65"/>
        <v>-9.5035557730121262E+129</v>
      </c>
      <c r="K473">
        <f t="shared" si="70"/>
        <v>-4.8187709878734718E-5</v>
      </c>
      <c r="L473">
        <f t="shared" si="71"/>
        <v>-7.1761306400000004E-4</v>
      </c>
      <c r="M473" s="1">
        <f t="shared" si="66"/>
        <v>6.6942535412126537E-4</v>
      </c>
      <c r="N473" s="7">
        <f t="shared" si="67"/>
        <v>0</v>
      </c>
    </row>
    <row r="474" spans="5:14" x14ac:dyDescent="0.25">
      <c r="E474" s="37">
        <f t="shared" si="68"/>
        <v>471</v>
      </c>
      <c r="F474" s="38">
        <f t="shared" si="69"/>
        <v>0</v>
      </c>
      <c r="H474">
        <f t="shared" si="63"/>
        <v>-2.208362405524662E+130</v>
      </c>
      <c r="I474">
        <f t="shared" si="64"/>
        <v>7.1328493599999974E-4</v>
      </c>
      <c r="J474" s="1">
        <f t="shared" si="65"/>
        <v>-2.208362405524662E+130</v>
      </c>
      <c r="K474">
        <f t="shared" si="70"/>
        <v>-4.8187709878734718E-5</v>
      </c>
      <c r="L474">
        <f t="shared" si="71"/>
        <v>-7.1761306400000004E-4</v>
      </c>
      <c r="M474" s="1">
        <f t="shared" si="66"/>
        <v>6.6942535412126537E-4</v>
      </c>
      <c r="N474" s="7">
        <f t="shared" si="67"/>
        <v>0</v>
      </c>
    </row>
    <row r="475" spans="5:14" x14ac:dyDescent="0.25">
      <c r="E475" s="37">
        <f t="shared" si="68"/>
        <v>472</v>
      </c>
      <c r="F475" s="38">
        <f t="shared" si="69"/>
        <v>0</v>
      </c>
      <c r="H475">
        <f t="shared" si="63"/>
        <v>-5.1316208697213124E+130</v>
      </c>
      <c r="I475">
        <f t="shared" si="64"/>
        <v>7.1632293599999998E-4</v>
      </c>
      <c r="J475" s="1">
        <f t="shared" si="65"/>
        <v>-5.1316208697213124E+130</v>
      </c>
      <c r="K475">
        <f t="shared" si="70"/>
        <v>-4.8187709878734718E-5</v>
      </c>
      <c r="L475">
        <f t="shared" si="71"/>
        <v>-7.1761306400000004E-4</v>
      </c>
      <c r="M475" s="1">
        <f t="shared" si="66"/>
        <v>6.6942535412126537E-4</v>
      </c>
      <c r="N475" s="7">
        <f t="shared" si="67"/>
        <v>0</v>
      </c>
    </row>
    <row r="476" spans="5:14" x14ac:dyDescent="0.25">
      <c r="E476" s="37">
        <f t="shared" si="68"/>
        <v>473</v>
      </c>
      <c r="F476" s="38">
        <f t="shared" si="69"/>
        <v>0</v>
      </c>
      <c r="H476">
        <f t="shared" si="63"/>
        <v>-1.1924461621281317E+131</v>
      </c>
      <c r="I476">
        <f t="shared" si="64"/>
        <v>7.19360936E-4</v>
      </c>
      <c r="J476" s="1">
        <f t="shared" si="65"/>
        <v>-1.1924461621281317E+131</v>
      </c>
      <c r="K476">
        <f t="shared" si="70"/>
        <v>-4.8187709878734718E-5</v>
      </c>
      <c r="L476">
        <f t="shared" si="71"/>
        <v>-7.1761306400000004E-4</v>
      </c>
      <c r="M476" s="1">
        <f t="shared" si="66"/>
        <v>6.6942535412126537E-4</v>
      </c>
      <c r="N476" s="7">
        <f t="shared" si="67"/>
        <v>0</v>
      </c>
    </row>
    <row r="477" spans="5:14" x14ac:dyDescent="0.25">
      <c r="E477" s="37">
        <f t="shared" si="68"/>
        <v>474</v>
      </c>
      <c r="F477" s="38">
        <f t="shared" si="69"/>
        <v>0</v>
      </c>
      <c r="H477">
        <f t="shared" si="63"/>
        <v>-2.770913685311385E+131</v>
      </c>
      <c r="I477">
        <f t="shared" si="64"/>
        <v>7.2239893600000002E-4</v>
      </c>
      <c r="J477" s="1">
        <f t="shared" si="65"/>
        <v>-2.770913685311385E+131</v>
      </c>
      <c r="K477">
        <f t="shared" si="70"/>
        <v>-4.8187709878734718E-5</v>
      </c>
      <c r="L477">
        <f t="shared" si="71"/>
        <v>-7.1761306400000004E-4</v>
      </c>
      <c r="M477" s="1">
        <f t="shared" si="66"/>
        <v>6.6942535412126537E-4</v>
      </c>
      <c r="N477" s="7">
        <f t="shared" si="67"/>
        <v>0</v>
      </c>
    </row>
    <row r="478" spans="5:14" x14ac:dyDescent="0.25">
      <c r="E478" s="37">
        <f t="shared" si="68"/>
        <v>475</v>
      </c>
      <c r="F478" s="38">
        <f t="shared" si="69"/>
        <v>0</v>
      </c>
      <c r="H478">
        <f t="shared" si="63"/>
        <v>-6.4388337983692883E+131</v>
      </c>
      <c r="I478">
        <f t="shared" si="64"/>
        <v>7.2543693599999993E-4</v>
      </c>
      <c r="J478" s="1">
        <f t="shared" si="65"/>
        <v>-6.4388337983692883E+131</v>
      </c>
      <c r="K478">
        <f t="shared" si="70"/>
        <v>-4.8187709878734718E-5</v>
      </c>
      <c r="L478">
        <f t="shared" si="71"/>
        <v>-7.1761306400000004E-4</v>
      </c>
      <c r="M478" s="1">
        <f t="shared" si="66"/>
        <v>6.6942535412126537E-4</v>
      </c>
      <c r="N478" s="7">
        <f t="shared" si="67"/>
        <v>0</v>
      </c>
    </row>
    <row r="479" spans="5:14" x14ac:dyDescent="0.25">
      <c r="E479" s="37">
        <f t="shared" si="68"/>
        <v>476</v>
      </c>
      <c r="F479" s="38">
        <f t="shared" si="69"/>
        <v>0</v>
      </c>
      <c r="H479">
        <f t="shared" si="63"/>
        <v>-1.4962061396136093E+132</v>
      </c>
      <c r="I479">
        <f t="shared" si="64"/>
        <v>7.2847493600000006E-4</v>
      </c>
      <c r="J479" s="1">
        <f t="shared" si="65"/>
        <v>-1.4962061396136093E+132</v>
      </c>
      <c r="K479">
        <f t="shared" si="70"/>
        <v>-4.8187709878734718E-5</v>
      </c>
      <c r="L479">
        <f t="shared" si="71"/>
        <v>-7.1761306400000004E-4</v>
      </c>
      <c r="M479" s="1">
        <f t="shared" si="66"/>
        <v>6.6942535412126537E-4</v>
      </c>
      <c r="N479" s="7">
        <f t="shared" si="67"/>
        <v>0</v>
      </c>
    </row>
    <row r="480" spans="5:14" x14ac:dyDescent="0.25">
      <c r="E480" s="37">
        <f t="shared" si="68"/>
        <v>477</v>
      </c>
      <c r="F480" s="38">
        <f t="shared" si="69"/>
        <v>0</v>
      </c>
      <c r="H480">
        <f t="shared" si="63"/>
        <v>-3.4767675052964093E+132</v>
      </c>
      <c r="I480">
        <f t="shared" si="64"/>
        <v>7.3151293599999997E-4</v>
      </c>
      <c r="J480" s="1">
        <f t="shared" si="65"/>
        <v>-3.4767675052964093E+132</v>
      </c>
      <c r="K480">
        <f t="shared" si="70"/>
        <v>-4.8187709878734718E-5</v>
      </c>
      <c r="L480">
        <f t="shared" si="71"/>
        <v>-7.1761306400000004E-4</v>
      </c>
      <c r="M480" s="1">
        <f t="shared" si="66"/>
        <v>6.6942535412126537E-4</v>
      </c>
      <c r="N480" s="7">
        <f t="shared" si="67"/>
        <v>0</v>
      </c>
    </row>
    <row r="481" spans="5:14" x14ac:dyDescent="0.25">
      <c r="E481" s="37">
        <f t="shared" si="68"/>
        <v>478</v>
      </c>
      <c r="F481" s="38">
        <f t="shared" si="69"/>
        <v>0</v>
      </c>
      <c r="H481">
        <f t="shared" si="63"/>
        <v>-8.0790420289319211E+132</v>
      </c>
      <c r="I481">
        <f t="shared" si="64"/>
        <v>7.3455093599999999E-4</v>
      </c>
      <c r="J481" s="1">
        <f t="shared" si="65"/>
        <v>-8.0790420289319211E+132</v>
      </c>
      <c r="K481">
        <f t="shared" si="70"/>
        <v>-4.8187709878734718E-5</v>
      </c>
      <c r="L481">
        <f t="shared" si="71"/>
        <v>-7.1761306400000004E-4</v>
      </c>
      <c r="M481" s="1">
        <f t="shared" si="66"/>
        <v>6.6942535412126537E-4</v>
      </c>
      <c r="N481" s="7">
        <f t="shared" si="67"/>
        <v>0</v>
      </c>
    </row>
    <row r="482" spans="5:14" x14ac:dyDescent="0.25">
      <c r="E482" s="37">
        <f t="shared" si="68"/>
        <v>479</v>
      </c>
      <c r="F482" s="38">
        <f t="shared" si="69"/>
        <v>0</v>
      </c>
      <c r="H482">
        <f t="shared" si="63"/>
        <v>-1.8773449764995865E+133</v>
      </c>
      <c r="I482">
        <f t="shared" si="64"/>
        <v>7.3758893600000001E-4</v>
      </c>
      <c r="J482" s="1">
        <f t="shared" si="65"/>
        <v>-1.8773449764995865E+133</v>
      </c>
      <c r="K482">
        <f t="shared" si="70"/>
        <v>-4.8187709878734718E-5</v>
      </c>
      <c r="L482">
        <f t="shared" si="71"/>
        <v>-7.1761306400000004E-4</v>
      </c>
      <c r="M482" s="1">
        <f t="shared" si="66"/>
        <v>6.6942535412126537E-4</v>
      </c>
      <c r="N482" s="7">
        <f t="shared" si="67"/>
        <v>0</v>
      </c>
    </row>
    <row r="483" spans="5:14" x14ac:dyDescent="0.25">
      <c r="E483" s="37">
        <f t="shared" si="68"/>
        <v>480</v>
      </c>
      <c r="F483" s="38">
        <f t="shared" si="69"/>
        <v>0</v>
      </c>
      <c r="H483">
        <f t="shared" si="63"/>
        <v>-4.3624283029682093E+133</v>
      </c>
      <c r="I483">
        <f t="shared" si="64"/>
        <v>7.4062693599999982E-4</v>
      </c>
      <c r="J483" s="1">
        <f t="shared" si="65"/>
        <v>-4.3624283029682093E+133</v>
      </c>
      <c r="K483">
        <f t="shared" si="70"/>
        <v>-4.8187709878734718E-5</v>
      </c>
      <c r="L483">
        <f t="shared" si="71"/>
        <v>-7.1761306400000004E-4</v>
      </c>
      <c r="M483" s="1">
        <f t="shared" si="66"/>
        <v>6.6942535412126537E-4</v>
      </c>
      <c r="N483" s="7">
        <f t="shared" si="67"/>
        <v>0</v>
      </c>
    </row>
    <row r="484" spans="5:14" x14ac:dyDescent="0.25">
      <c r="E484" s="37">
        <f t="shared" si="68"/>
        <v>481</v>
      </c>
      <c r="F484" s="38">
        <f t="shared" si="69"/>
        <v>0</v>
      </c>
      <c r="H484">
        <f t="shared" si="63"/>
        <v>-1.0137071735223089E+134</v>
      </c>
      <c r="I484">
        <f t="shared" si="64"/>
        <v>7.4366493599999984E-4</v>
      </c>
      <c r="J484" s="1">
        <f t="shared" si="65"/>
        <v>-1.0137071735223089E+134</v>
      </c>
      <c r="K484">
        <f t="shared" si="70"/>
        <v>-4.8187709878734718E-5</v>
      </c>
      <c r="L484">
        <f t="shared" si="71"/>
        <v>-7.1761306400000004E-4</v>
      </c>
      <c r="M484" s="1">
        <f t="shared" si="66"/>
        <v>6.6942535412126537E-4</v>
      </c>
      <c r="N484" s="7">
        <f t="shared" si="67"/>
        <v>0</v>
      </c>
    </row>
    <row r="485" spans="5:14" x14ac:dyDescent="0.25">
      <c r="E485" s="37">
        <f t="shared" si="68"/>
        <v>482</v>
      </c>
      <c r="F485" s="38">
        <f t="shared" si="69"/>
        <v>0</v>
      </c>
      <c r="H485">
        <f t="shared" si="63"/>
        <v>-2.3555739195792928E+134</v>
      </c>
      <c r="I485">
        <f t="shared" si="64"/>
        <v>7.4670293599999975E-4</v>
      </c>
      <c r="J485" s="1">
        <f t="shared" si="65"/>
        <v>-2.3555739195792928E+134</v>
      </c>
      <c r="K485">
        <f t="shared" si="70"/>
        <v>-4.8187709878734718E-5</v>
      </c>
      <c r="L485">
        <f t="shared" si="71"/>
        <v>-7.1761306400000004E-4</v>
      </c>
      <c r="M485" s="1">
        <f t="shared" si="66"/>
        <v>6.6942535412126537E-4</v>
      </c>
      <c r="N485" s="7">
        <f t="shared" si="67"/>
        <v>0</v>
      </c>
    </row>
    <row r="486" spans="5:14" x14ac:dyDescent="0.25">
      <c r="E486" s="37">
        <f t="shared" si="68"/>
        <v>483</v>
      </c>
      <c r="F486" s="38">
        <f t="shared" si="69"/>
        <v>0</v>
      </c>
      <c r="H486">
        <f t="shared" si="63"/>
        <v>-5.4736995411821859E+134</v>
      </c>
      <c r="I486">
        <f t="shared" si="64"/>
        <v>7.4974093599999999E-4</v>
      </c>
      <c r="J486" s="1">
        <f t="shared" si="65"/>
        <v>-5.4736995411821859E+134</v>
      </c>
      <c r="K486">
        <f t="shared" si="70"/>
        <v>-4.8187709878734718E-5</v>
      </c>
      <c r="L486">
        <f t="shared" si="71"/>
        <v>-7.1761306400000004E-4</v>
      </c>
      <c r="M486" s="1">
        <f t="shared" si="66"/>
        <v>6.6942535412126537E-4</v>
      </c>
      <c r="N486" s="7">
        <f t="shared" si="67"/>
        <v>0</v>
      </c>
    </row>
    <row r="487" spans="5:14" x14ac:dyDescent="0.25">
      <c r="E487" s="37">
        <f t="shared" si="68"/>
        <v>484</v>
      </c>
      <c r="F487" s="38">
        <f t="shared" si="69"/>
        <v>0</v>
      </c>
      <c r="H487">
        <f t="shared" si="63"/>
        <v>-1.2719357443254935E+135</v>
      </c>
      <c r="I487">
        <f t="shared" si="64"/>
        <v>7.5277893600000001E-4</v>
      </c>
      <c r="J487" s="1">
        <f t="shared" si="65"/>
        <v>-1.2719357443254935E+135</v>
      </c>
      <c r="K487">
        <f t="shared" si="70"/>
        <v>-4.8187709878734718E-5</v>
      </c>
      <c r="L487">
        <f t="shared" si="71"/>
        <v>-7.1761306400000004E-4</v>
      </c>
      <c r="M487" s="1">
        <f t="shared" si="66"/>
        <v>6.6942535412126537E-4</v>
      </c>
      <c r="N487" s="7">
        <f t="shared" si="67"/>
        <v>0</v>
      </c>
    </row>
    <row r="488" spans="5:14" x14ac:dyDescent="0.25">
      <c r="E488" s="37">
        <f t="shared" si="68"/>
        <v>485</v>
      </c>
      <c r="F488" s="38">
        <f t="shared" si="69"/>
        <v>0</v>
      </c>
      <c r="H488">
        <f t="shared" si="63"/>
        <v>-2.9556253965363708E+135</v>
      </c>
      <c r="I488">
        <f t="shared" si="64"/>
        <v>7.5581693599999992E-4</v>
      </c>
      <c r="J488" s="1">
        <f t="shared" si="65"/>
        <v>-2.9556253965363708E+135</v>
      </c>
      <c r="K488">
        <f t="shared" si="70"/>
        <v>-4.8187709878734718E-5</v>
      </c>
      <c r="L488">
        <f t="shared" si="71"/>
        <v>-7.1761306400000004E-4</v>
      </c>
      <c r="M488" s="1">
        <f t="shared" si="66"/>
        <v>6.6942535412126537E-4</v>
      </c>
      <c r="N488" s="7">
        <f t="shared" si="67"/>
        <v>0</v>
      </c>
    </row>
    <row r="489" spans="5:14" x14ac:dyDescent="0.25">
      <c r="E489" s="37">
        <f t="shared" si="68"/>
        <v>486</v>
      </c>
      <c r="F489" s="38">
        <f t="shared" si="69"/>
        <v>0</v>
      </c>
      <c r="H489">
        <f t="shared" si="63"/>
        <v>-6.8680525125770566E+135</v>
      </c>
      <c r="I489">
        <f t="shared" si="64"/>
        <v>7.5885493600000005E-4</v>
      </c>
      <c r="J489" s="1">
        <f t="shared" si="65"/>
        <v>-6.8680525125770566E+135</v>
      </c>
      <c r="K489">
        <f t="shared" si="70"/>
        <v>-4.8187709878734718E-5</v>
      </c>
      <c r="L489">
        <f t="shared" si="71"/>
        <v>-7.1761306400000004E-4</v>
      </c>
      <c r="M489" s="1">
        <f t="shared" si="66"/>
        <v>6.6942535412126537E-4</v>
      </c>
      <c r="N489" s="7">
        <f t="shared" si="67"/>
        <v>0</v>
      </c>
    </row>
    <row r="490" spans="5:14" x14ac:dyDescent="0.25">
      <c r="E490" s="37">
        <f t="shared" si="68"/>
        <v>487</v>
      </c>
      <c r="F490" s="38">
        <f t="shared" si="69"/>
        <v>0</v>
      </c>
      <c r="H490">
        <f t="shared" si="63"/>
        <v>-1.5959446474777771E+136</v>
      </c>
      <c r="I490">
        <f t="shared" si="64"/>
        <v>7.6189293599999996E-4</v>
      </c>
      <c r="J490" s="1">
        <f t="shared" si="65"/>
        <v>-1.5959446474777771E+136</v>
      </c>
      <c r="K490">
        <f t="shared" si="70"/>
        <v>-4.8187709878734718E-5</v>
      </c>
      <c r="L490">
        <f t="shared" si="71"/>
        <v>-7.1761306400000004E-4</v>
      </c>
      <c r="M490" s="1">
        <f t="shared" si="66"/>
        <v>6.6942535412126537E-4</v>
      </c>
      <c r="N490" s="7">
        <f t="shared" si="67"/>
        <v>0</v>
      </c>
    </row>
    <row r="491" spans="5:14" x14ac:dyDescent="0.25">
      <c r="E491" s="37">
        <f t="shared" si="68"/>
        <v>488</v>
      </c>
      <c r="F491" s="38">
        <f t="shared" si="69"/>
        <v>0</v>
      </c>
      <c r="H491">
        <f t="shared" si="63"/>
        <v>-3.7085320957412297E+136</v>
      </c>
      <c r="I491">
        <f t="shared" si="64"/>
        <v>7.6493093599999987E-4</v>
      </c>
      <c r="J491" s="1">
        <f t="shared" si="65"/>
        <v>-3.7085320957412297E+136</v>
      </c>
      <c r="K491">
        <f t="shared" si="70"/>
        <v>-4.8187709878734718E-5</v>
      </c>
      <c r="L491">
        <f t="shared" si="71"/>
        <v>-7.1761306400000004E-4</v>
      </c>
      <c r="M491" s="1">
        <f t="shared" si="66"/>
        <v>6.6942535412126537E-4</v>
      </c>
      <c r="N491" s="7">
        <f t="shared" si="67"/>
        <v>0</v>
      </c>
    </row>
    <row r="492" spans="5:14" x14ac:dyDescent="0.25">
      <c r="E492" s="37">
        <f t="shared" si="68"/>
        <v>489</v>
      </c>
      <c r="F492" s="38">
        <f t="shared" si="69"/>
        <v>0</v>
      </c>
      <c r="H492">
        <f t="shared" si="63"/>
        <v>-8.617598565764249E+136</v>
      </c>
      <c r="I492">
        <f t="shared" si="64"/>
        <v>7.67968936E-4</v>
      </c>
      <c r="J492" s="1">
        <f t="shared" si="65"/>
        <v>-8.617598565764249E+136</v>
      </c>
      <c r="K492">
        <f t="shared" si="70"/>
        <v>-4.8187709878734718E-5</v>
      </c>
      <c r="L492">
        <f t="shared" si="71"/>
        <v>-7.1761306400000004E-4</v>
      </c>
      <c r="M492" s="1">
        <f t="shared" si="66"/>
        <v>6.6942535412126537E-4</v>
      </c>
      <c r="N492" s="7">
        <f t="shared" si="67"/>
        <v>0</v>
      </c>
    </row>
    <row r="493" spans="5:14" x14ac:dyDescent="0.25">
      <c r="E493" s="37">
        <f t="shared" si="68"/>
        <v>490</v>
      </c>
      <c r="F493" s="38">
        <f t="shared" si="69"/>
        <v>0</v>
      </c>
      <c r="H493">
        <f t="shared" si="63"/>
        <v>-2.0024905575427937E+137</v>
      </c>
      <c r="I493">
        <f t="shared" si="64"/>
        <v>7.7100693600000002E-4</v>
      </c>
      <c r="J493" s="1">
        <f t="shared" si="65"/>
        <v>-2.0024905575427937E+137</v>
      </c>
      <c r="K493">
        <f t="shared" si="70"/>
        <v>-4.8187709878734718E-5</v>
      </c>
      <c r="L493">
        <f t="shared" si="71"/>
        <v>-7.1761306400000004E-4</v>
      </c>
      <c r="M493" s="1">
        <f t="shared" si="66"/>
        <v>6.6942535412126537E-4</v>
      </c>
      <c r="N493" s="7">
        <f t="shared" si="67"/>
        <v>0</v>
      </c>
    </row>
    <row r="494" spans="5:14" x14ac:dyDescent="0.25">
      <c r="E494" s="37">
        <f t="shared" si="68"/>
        <v>491</v>
      </c>
      <c r="F494" s="38">
        <f t="shared" si="69"/>
        <v>0</v>
      </c>
      <c r="H494">
        <f t="shared" si="63"/>
        <v>-4.6532318748041244E+137</v>
      </c>
      <c r="I494">
        <f t="shared" si="64"/>
        <v>7.7404493599999994E-4</v>
      </c>
      <c r="J494" s="1">
        <f t="shared" si="65"/>
        <v>-4.6532318748041244E+137</v>
      </c>
      <c r="K494">
        <f t="shared" si="70"/>
        <v>-4.8187709878734718E-5</v>
      </c>
      <c r="L494">
        <f t="shared" si="71"/>
        <v>-7.1761306400000004E-4</v>
      </c>
      <c r="M494" s="1">
        <f t="shared" si="66"/>
        <v>6.6942535412126537E-4</v>
      </c>
      <c r="N494" s="7">
        <f t="shared" si="67"/>
        <v>0</v>
      </c>
    </row>
    <row r="495" spans="5:14" x14ac:dyDescent="0.25">
      <c r="E495" s="37">
        <f t="shared" si="68"/>
        <v>492</v>
      </c>
      <c r="F495" s="38">
        <f t="shared" si="69"/>
        <v>0</v>
      </c>
      <c r="H495">
        <f t="shared" si="63"/>
        <v>-1.0812818467049951E+138</v>
      </c>
      <c r="I495">
        <f t="shared" si="64"/>
        <v>7.7708293599999985E-4</v>
      </c>
      <c r="J495" s="1">
        <f t="shared" si="65"/>
        <v>-1.0812818467049951E+138</v>
      </c>
      <c r="K495">
        <f t="shared" si="70"/>
        <v>-4.8187709878734718E-5</v>
      </c>
      <c r="L495">
        <f t="shared" si="71"/>
        <v>-7.1761306400000004E-4</v>
      </c>
      <c r="M495" s="1">
        <f t="shared" si="66"/>
        <v>6.6942535412126537E-4</v>
      </c>
      <c r="N495" s="7">
        <f t="shared" si="67"/>
        <v>0</v>
      </c>
    </row>
    <row r="496" spans="5:14" x14ac:dyDescent="0.25">
      <c r="E496" s="37">
        <f t="shared" si="68"/>
        <v>493</v>
      </c>
      <c r="F496" s="38">
        <f t="shared" si="69"/>
        <v>0</v>
      </c>
      <c r="H496">
        <f t="shared" si="63"/>
        <v>-2.5125986915557407E+138</v>
      </c>
      <c r="I496">
        <f t="shared" si="64"/>
        <v>7.8012093599999987E-4</v>
      </c>
      <c r="J496" s="1">
        <f t="shared" si="65"/>
        <v>-2.5125986915557407E+138</v>
      </c>
      <c r="K496">
        <f t="shared" si="70"/>
        <v>-4.8187709878734718E-5</v>
      </c>
      <c r="L496">
        <f t="shared" si="71"/>
        <v>-7.1761306400000004E-4</v>
      </c>
      <c r="M496" s="1">
        <f t="shared" si="66"/>
        <v>6.6942535412126537E-4</v>
      </c>
      <c r="N496" s="7">
        <f t="shared" si="67"/>
        <v>0</v>
      </c>
    </row>
    <row r="497" spans="5:14" x14ac:dyDescent="0.25">
      <c r="E497" s="37">
        <f t="shared" si="68"/>
        <v>494</v>
      </c>
      <c r="F497" s="38">
        <f t="shared" si="69"/>
        <v>0</v>
      </c>
      <c r="H497">
        <f t="shared" si="63"/>
        <v>-5.8385814984740333E+138</v>
      </c>
      <c r="I497">
        <f t="shared" si="64"/>
        <v>7.8315893599999989E-4</v>
      </c>
      <c r="J497" s="1">
        <f t="shared" si="65"/>
        <v>-5.8385814984740333E+138</v>
      </c>
      <c r="K497">
        <f t="shared" si="70"/>
        <v>-4.8187709878734718E-5</v>
      </c>
      <c r="L497">
        <f t="shared" si="71"/>
        <v>-7.1761306400000004E-4</v>
      </c>
      <c r="M497" s="1">
        <f t="shared" si="66"/>
        <v>6.6942535412126537E-4</v>
      </c>
      <c r="N497" s="7">
        <f t="shared" si="67"/>
        <v>0</v>
      </c>
    </row>
    <row r="498" spans="5:14" x14ac:dyDescent="0.25">
      <c r="E498" s="37">
        <f t="shared" si="68"/>
        <v>495</v>
      </c>
      <c r="F498" s="38">
        <f t="shared" si="69"/>
        <v>0</v>
      </c>
      <c r="H498">
        <f t="shared" si="63"/>
        <v>-1.3567241768009611E+139</v>
      </c>
      <c r="I498">
        <f t="shared" si="64"/>
        <v>7.8619693600000002E-4</v>
      </c>
      <c r="J498" s="1">
        <f t="shared" si="65"/>
        <v>-1.3567241768009611E+139</v>
      </c>
      <c r="K498">
        <f t="shared" si="70"/>
        <v>-4.8187709878734718E-5</v>
      </c>
      <c r="L498">
        <f t="shared" si="71"/>
        <v>-7.1761306400000004E-4</v>
      </c>
      <c r="M498" s="1">
        <f t="shared" si="66"/>
        <v>6.6942535412126537E-4</v>
      </c>
      <c r="N498" s="7">
        <f t="shared" si="67"/>
        <v>0</v>
      </c>
    </row>
    <row r="499" spans="5:14" x14ac:dyDescent="0.25">
      <c r="E499" s="37">
        <f t="shared" si="68"/>
        <v>496</v>
      </c>
      <c r="F499" s="38">
        <f t="shared" si="69"/>
        <v>0</v>
      </c>
      <c r="H499">
        <f t="shared" si="63"/>
        <v>-3.1526501640808387E+139</v>
      </c>
      <c r="I499">
        <f t="shared" si="64"/>
        <v>7.8923493600000004E-4</v>
      </c>
      <c r="J499" s="1">
        <f t="shared" si="65"/>
        <v>-3.1526501640808387E+139</v>
      </c>
      <c r="K499">
        <f t="shared" si="70"/>
        <v>-4.8187709878734718E-5</v>
      </c>
      <c r="L499">
        <f t="shared" si="71"/>
        <v>-7.1761306400000004E-4</v>
      </c>
      <c r="M499" s="1">
        <f t="shared" si="66"/>
        <v>6.6942535412126537E-4</v>
      </c>
      <c r="N499" s="7">
        <f t="shared" si="67"/>
        <v>0</v>
      </c>
    </row>
    <row r="500" spans="5:14" x14ac:dyDescent="0.25">
      <c r="E500" s="37">
        <f t="shared" si="68"/>
        <v>497</v>
      </c>
      <c r="F500" s="38">
        <f t="shared" si="69"/>
        <v>0</v>
      </c>
      <c r="H500">
        <f t="shared" si="63"/>
        <v>-7.3258833497864856E+139</v>
      </c>
      <c r="I500">
        <f t="shared" si="64"/>
        <v>7.9227293599999995E-4</v>
      </c>
      <c r="J500" s="1">
        <f t="shared" si="65"/>
        <v>-7.3258833497864856E+139</v>
      </c>
      <c r="K500">
        <f t="shared" si="70"/>
        <v>-4.8187709878734718E-5</v>
      </c>
      <c r="L500">
        <f t="shared" si="71"/>
        <v>-7.1761306400000004E-4</v>
      </c>
      <c r="M500" s="1">
        <f t="shared" si="66"/>
        <v>6.6942535412126537E-4</v>
      </c>
      <c r="N500" s="7">
        <f t="shared" si="67"/>
        <v>0</v>
      </c>
    </row>
    <row r="501" spans="5:14" x14ac:dyDescent="0.25">
      <c r="E501" s="37">
        <f t="shared" si="68"/>
        <v>498</v>
      </c>
      <c r="F501" s="38">
        <f t="shared" si="69"/>
        <v>0</v>
      </c>
      <c r="H501">
        <f t="shared" si="63"/>
        <v>-1.7023318180412837E+140</v>
      </c>
      <c r="I501">
        <f t="shared" si="64"/>
        <v>7.9531093599999997E-4</v>
      </c>
      <c r="J501" s="1">
        <f t="shared" si="65"/>
        <v>-1.7023318180412837E+140</v>
      </c>
      <c r="K501">
        <f t="shared" si="70"/>
        <v>-4.8187709878734718E-5</v>
      </c>
      <c r="L501">
        <f t="shared" si="71"/>
        <v>-7.1761306400000004E-4</v>
      </c>
      <c r="M501" s="1">
        <f t="shared" si="66"/>
        <v>6.6942535412126537E-4</v>
      </c>
      <c r="N501" s="7">
        <f t="shared" si="67"/>
        <v>0</v>
      </c>
    </row>
    <row r="502" spans="5:14" x14ac:dyDescent="0.25">
      <c r="E502" s="37">
        <f t="shared" si="68"/>
        <v>499</v>
      </c>
      <c r="F502" s="38">
        <f t="shared" si="69"/>
        <v>0</v>
      </c>
      <c r="H502">
        <f t="shared" si="63"/>
        <v>-3.9557463316693922E+140</v>
      </c>
      <c r="I502">
        <f t="shared" si="64"/>
        <v>7.9834893599999989E-4</v>
      </c>
      <c r="J502" s="1">
        <f t="shared" si="65"/>
        <v>-3.9557463316693922E+140</v>
      </c>
      <c r="K502">
        <f t="shared" si="70"/>
        <v>-4.8187709878734718E-5</v>
      </c>
      <c r="L502">
        <f t="shared" si="71"/>
        <v>-7.1761306400000004E-4</v>
      </c>
      <c r="M502" s="1">
        <f t="shared" si="66"/>
        <v>6.6942535412126537E-4</v>
      </c>
      <c r="N502" s="7">
        <f t="shared" si="67"/>
        <v>0</v>
      </c>
    </row>
    <row r="503" spans="5:14" ht="15.75" thickBot="1" x14ac:dyDescent="0.3">
      <c r="E503" s="45">
        <f t="shared" si="68"/>
        <v>500</v>
      </c>
      <c r="F503" s="46">
        <f t="shared" si="69"/>
        <v>0</v>
      </c>
      <c r="H503">
        <f t="shared" si="63"/>
        <v>-9.1920557876439035E+140</v>
      </c>
      <c r="I503">
        <f t="shared" si="64"/>
        <v>8.0138693599999991E-4</v>
      </c>
      <c r="J503" s="1">
        <f t="shared" si="65"/>
        <v>-9.1920557876439035E+140</v>
      </c>
      <c r="K503">
        <f t="shared" si="70"/>
        <v>-4.8187709878734718E-5</v>
      </c>
      <c r="L503">
        <f t="shared" si="71"/>
        <v>-7.1761306400000004E-4</v>
      </c>
      <c r="M503" s="1">
        <f t="shared" si="66"/>
        <v>6.6942535412126537E-4</v>
      </c>
      <c r="N503" s="7">
        <f t="shared" si="67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5" sqref="B5"/>
    </sheetView>
  </sheetViews>
  <sheetFormatPr defaultRowHeight="15" x14ac:dyDescent="0.25"/>
  <cols>
    <col min="1" max="1" width="8.140625" customWidth="1"/>
    <col min="2" max="3" width="19" bestFit="1" customWidth="1"/>
    <col min="4" max="4" width="5.42578125" bestFit="1" customWidth="1"/>
    <col min="5" max="5" width="30" bestFit="1" customWidth="1"/>
    <col min="6" max="6" width="11.140625" bestFit="1" customWidth="1"/>
    <col min="7" max="7" width="10.85546875" bestFit="1" customWidth="1"/>
  </cols>
  <sheetData>
    <row r="1" spans="1:7" x14ac:dyDescent="0.25">
      <c r="A1" s="1" t="s">
        <v>3</v>
      </c>
    </row>
    <row r="3" spans="1:7" x14ac:dyDescent="0.25">
      <c r="A3" s="1" t="s">
        <v>2</v>
      </c>
      <c r="B3" s="3" t="s">
        <v>0</v>
      </c>
      <c r="C3" s="3" t="s">
        <v>1</v>
      </c>
      <c r="D3" s="5" t="s">
        <v>4</v>
      </c>
      <c r="E3" s="5" t="s">
        <v>9</v>
      </c>
      <c r="F3" s="7" t="s">
        <v>10</v>
      </c>
      <c r="G3" s="13"/>
    </row>
    <row r="4" spans="1:7" x14ac:dyDescent="0.25">
      <c r="A4">
        <v>2000</v>
      </c>
      <c r="B4" s="4">
        <v>215436907</v>
      </c>
      <c r="C4" s="4">
        <v>585690370</v>
      </c>
      <c r="D4" s="6">
        <f>C4/B4</f>
        <v>2.7186166853017437</v>
      </c>
      <c r="E4" s="5"/>
      <c r="F4" s="7" t="s">
        <v>5</v>
      </c>
      <c r="G4" s="7" t="s">
        <v>6</v>
      </c>
    </row>
    <row r="5" spans="1:7" x14ac:dyDescent="0.25">
      <c r="A5">
        <v>2001</v>
      </c>
      <c r="B5" s="4">
        <v>214611026</v>
      </c>
      <c r="C5" s="4">
        <v>589832114</v>
      </c>
      <c r="D5" s="6">
        <f t="shared" ref="D5:D15" si="0">C5/B5</f>
        <v>2.7483774948263844</v>
      </c>
      <c r="E5" s="8" t="str">
        <f t="shared" ref="E5:E15" si="1">A4&amp;" to "&amp;A5</f>
        <v>2000 to 2001</v>
      </c>
      <c r="F5" s="9">
        <f>(D5-D4)*B4</f>
        <v>6411576.7538047247</v>
      </c>
      <c r="G5" s="9">
        <f>(B5-B4)*D4</f>
        <v>-2245253.8666736893</v>
      </c>
    </row>
    <row r="6" spans="1:7" x14ac:dyDescent="0.25">
      <c r="A6">
        <v>2002</v>
      </c>
      <c r="B6" s="4">
        <v>213816159</v>
      </c>
      <c r="C6" s="4">
        <v>574745910</v>
      </c>
      <c r="D6" s="6">
        <f t="shared" si="0"/>
        <v>2.6880377642552262</v>
      </c>
      <c r="E6" s="8" t="str">
        <f t="shared" si="1"/>
        <v>2001 to 2002</v>
      </c>
      <c r="F6" s="9">
        <f t="shared" ref="F6:F15" si="2">(D6-D5)*B5</f>
        <v>-12949571.486439819</v>
      </c>
      <c r="G6" s="9">
        <f t="shared" ref="G6:G15" si="3">(B6-B5)*D5</f>
        <v>-2184594.5741801634</v>
      </c>
    </row>
    <row r="7" spans="1:7" x14ac:dyDescent="0.25">
      <c r="A7">
        <v>2003</v>
      </c>
      <c r="B7" s="4">
        <v>207698892</v>
      </c>
      <c r="C7" s="4">
        <v>560127922</v>
      </c>
      <c r="D7" s="6">
        <f t="shared" si="0"/>
        <v>2.696826721637013</v>
      </c>
      <c r="E7" s="8" t="str">
        <f t="shared" si="1"/>
        <v>2002 to 2003</v>
      </c>
      <c r="F7" s="9">
        <f t="shared" si="2"/>
        <v>1879221.1089883405</v>
      </c>
      <c r="G7" s="9">
        <f t="shared" si="3"/>
        <v>-16443444.710032275</v>
      </c>
    </row>
    <row r="8" spans="1:7" x14ac:dyDescent="0.25">
      <c r="A8">
        <v>2004</v>
      </c>
      <c r="B8" s="4">
        <v>216926157</v>
      </c>
      <c r="C8" s="4">
        <v>632703310</v>
      </c>
      <c r="D8" s="6">
        <f t="shared" si="0"/>
        <v>2.9166759728288554</v>
      </c>
      <c r="E8" s="8" t="str">
        <f t="shared" si="1"/>
        <v>2003 to 2004</v>
      </c>
      <c r="F8" s="9">
        <f t="shared" si="2"/>
        <v>45662445.879575342</v>
      </c>
      <c r="G8" s="9">
        <f t="shared" si="3"/>
        <v>24884334.819625951</v>
      </c>
    </row>
    <row r="9" spans="1:7" x14ac:dyDescent="0.25">
      <c r="A9">
        <v>2005</v>
      </c>
      <c r="B9" s="4">
        <v>219742875</v>
      </c>
      <c r="C9" s="4">
        <v>626866195</v>
      </c>
      <c r="D9" s="6">
        <f t="shared" si="0"/>
        <v>2.8527259188722272</v>
      </c>
      <c r="E9" s="8" t="str">
        <f t="shared" si="1"/>
        <v>2004 to 2005</v>
      </c>
      <c r="F9" s="9">
        <f t="shared" si="2"/>
        <v>-13872439.444754006</v>
      </c>
      <c r="G9" s="9">
        <f t="shared" si="3"/>
        <v>8215453.7128345482</v>
      </c>
    </row>
    <row r="10" spans="1:7" x14ac:dyDescent="0.25">
      <c r="A10">
        <v>2006</v>
      </c>
      <c r="B10" s="4">
        <v>211195424</v>
      </c>
      <c r="C10" s="4">
        <v>602892293</v>
      </c>
      <c r="D10" s="6">
        <f t="shared" si="0"/>
        <v>2.8546655111239532</v>
      </c>
      <c r="E10" s="8" t="str">
        <f t="shared" si="1"/>
        <v>2005 to 2006</v>
      </c>
      <c r="F10" s="9">
        <f t="shared" si="2"/>
        <v>426211.57772199909</v>
      </c>
      <c r="G10" s="9">
        <f t="shared" si="3"/>
        <v>-24383535.007990338</v>
      </c>
    </row>
    <row r="11" spans="1:7" x14ac:dyDescent="0.25">
      <c r="A11">
        <v>2007</v>
      </c>
      <c r="B11" s="4">
        <v>216706677</v>
      </c>
      <c r="C11" s="4">
        <v>612601092</v>
      </c>
      <c r="D11" s="6">
        <f t="shared" si="0"/>
        <v>2.8268676373086556</v>
      </c>
      <c r="E11" s="8" t="str">
        <f t="shared" si="1"/>
        <v>2006 to 2007</v>
      </c>
      <c r="F11" s="9">
        <f t="shared" si="2"/>
        <v>-5870783.7467202581</v>
      </c>
      <c r="G11" s="9">
        <f t="shared" si="3"/>
        <v>15732783.862178421</v>
      </c>
    </row>
    <row r="12" spans="1:7" x14ac:dyDescent="0.25">
      <c r="A12">
        <v>2008</v>
      </c>
      <c r="B12" s="4">
        <v>222275263</v>
      </c>
      <c r="C12" s="4">
        <v>683153270</v>
      </c>
      <c r="D12" s="6">
        <f t="shared" si="0"/>
        <v>3.0734561317333813</v>
      </c>
      <c r="E12" s="8" t="str">
        <f t="shared" si="1"/>
        <v>2007 to 2008</v>
      </c>
      <c r="F12" s="9">
        <f t="shared" si="2"/>
        <v>53437373.213215321</v>
      </c>
      <c r="G12" s="9">
        <f t="shared" si="3"/>
        <v>15741655.548970057</v>
      </c>
    </row>
    <row r="13" spans="1:7" x14ac:dyDescent="0.25">
      <c r="A13">
        <v>2009</v>
      </c>
      <c r="B13" s="4">
        <v>224389208</v>
      </c>
      <c r="C13" s="4">
        <v>686794645</v>
      </c>
      <c r="D13" s="6">
        <f t="shared" si="0"/>
        <v>3.0607293956846622</v>
      </c>
      <c r="E13" s="8" t="str">
        <f t="shared" si="1"/>
        <v>2008 to 2009</v>
      </c>
      <c r="F13" s="9">
        <f t="shared" si="2"/>
        <v>-2828838.6023606188</v>
      </c>
      <c r="G13" s="9">
        <f t="shared" si="3"/>
        <v>6497117.2223971225</v>
      </c>
    </row>
    <row r="14" spans="1:7" x14ac:dyDescent="0.25">
      <c r="A14">
        <v>2010</v>
      </c>
      <c r="B14" s="4">
        <v>217312408</v>
      </c>
      <c r="C14" s="4">
        <v>653355358</v>
      </c>
      <c r="D14" s="6">
        <f t="shared" si="0"/>
        <v>3.0065257847586873</v>
      </c>
      <c r="E14" s="8" t="str">
        <f t="shared" si="1"/>
        <v>2009 to 2010</v>
      </c>
      <c r="F14" s="9">
        <f t="shared" si="2"/>
        <v>-12162705.326419659</v>
      </c>
      <c r="G14" s="9">
        <f t="shared" si="3"/>
        <v>-21660169.787381217</v>
      </c>
    </row>
    <row r="15" spans="1:7" x14ac:dyDescent="0.25">
      <c r="A15">
        <v>2011</v>
      </c>
      <c r="B15" s="4">
        <v>220385285</v>
      </c>
      <c r="C15" s="4">
        <v>704080283</v>
      </c>
      <c r="D15" s="6">
        <f t="shared" si="0"/>
        <v>3.1947699366588838</v>
      </c>
      <c r="E15" s="8" t="str">
        <f t="shared" si="1"/>
        <v>2010 to 2011</v>
      </c>
      <c r="F15" s="9">
        <f t="shared" si="2"/>
        <v>40907789.941349477</v>
      </c>
      <c r="G15" s="9">
        <f t="shared" si="3"/>
        <v>9238683.9338919204</v>
      </c>
    </row>
    <row r="16" spans="1:7" x14ac:dyDescent="0.25">
      <c r="D16" s="2"/>
      <c r="E16" s="10" t="s">
        <v>7</v>
      </c>
      <c r="F16" s="11">
        <f>SUM(F5:F15)</f>
        <v>101040279.86796084</v>
      </c>
      <c r="G16" s="11">
        <f>SUM(G5:G15)</f>
        <v>13393031.153640339</v>
      </c>
    </row>
    <row r="17" spans="5:7" x14ac:dyDescent="0.25">
      <c r="E17" s="10" t="s">
        <v>8</v>
      </c>
      <c r="F17" s="12">
        <f>F16/SUM($F$16:$G$16)</f>
        <v>0.88296212847400535</v>
      </c>
      <c r="G17" s="12">
        <f>G16/SUM($F$16:$G$16)</f>
        <v>0.11703787152599458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B10" sqref="B10"/>
    </sheetView>
  </sheetViews>
  <sheetFormatPr defaultRowHeight="15" x14ac:dyDescent="0.25"/>
  <sheetData>
    <row r="1" spans="1:17" x14ac:dyDescent="0.25">
      <c r="A1" s="7" t="s">
        <v>20</v>
      </c>
      <c r="B1" s="13"/>
      <c r="C1" s="13"/>
      <c r="D1" s="13"/>
      <c r="E1" s="13"/>
      <c r="F1" s="13"/>
      <c r="G1" s="13"/>
      <c r="H1" s="13"/>
      <c r="I1" s="13"/>
      <c r="J1" s="13"/>
    </row>
    <row r="2" spans="1:17" x14ac:dyDescent="0.25">
      <c r="A2" s="26" t="s">
        <v>21</v>
      </c>
      <c r="B2" s="13"/>
      <c r="C2" s="13"/>
      <c r="D2" s="13"/>
      <c r="E2" s="13"/>
      <c r="F2" s="13"/>
      <c r="G2" s="13"/>
      <c r="H2" s="13"/>
      <c r="I2" s="13"/>
      <c r="J2" s="13"/>
    </row>
    <row r="3" spans="1:17" x14ac:dyDescent="0.25">
      <c r="A3" t="s">
        <v>11</v>
      </c>
      <c r="B3" s="14">
        <f>L4</f>
        <v>0</v>
      </c>
      <c r="C3" s="14">
        <v>150</v>
      </c>
      <c r="D3" s="14">
        <v>175</v>
      </c>
      <c r="E3" s="14">
        <v>300</v>
      </c>
      <c r="F3" s="14">
        <v>350</v>
      </c>
      <c r="G3" s="14">
        <v>450</v>
      </c>
      <c r="H3" s="14">
        <v>525</v>
      </c>
      <c r="I3" s="14">
        <v>600</v>
      </c>
      <c r="J3" s="14">
        <v>700</v>
      </c>
    </row>
    <row r="4" spans="1:17" x14ac:dyDescent="0.25">
      <c r="A4" s="1" t="s">
        <v>12</v>
      </c>
      <c r="B4" s="15">
        <v>7.6999999999999993</v>
      </c>
      <c r="C4" s="15">
        <v>10</v>
      </c>
      <c r="D4" s="15">
        <v>9.5</v>
      </c>
      <c r="E4" s="15">
        <v>10.4</v>
      </c>
      <c r="F4" s="15">
        <v>10.15</v>
      </c>
      <c r="G4" s="15">
        <v>11.2</v>
      </c>
      <c r="H4" s="15">
        <v>11.3</v>
      </c>
      <c r="I4" s="15">
        <v>10.7</v>
      </c>
      <c r="J4" s="15">
        <v>10.75</v>
      </c>
      <c r="L4" s="14"/>
      <c r="M4" s="14"/>
      <c r="N4" s="14"/>
      <c r="O4" s="14"/>
      <c r="P4" s="14"/>
      <c r="Q4" s="14"/>
    </row>
    <row r="5" spans="1:17" x14ac:dyDescent="0.25">
      <c r="L5" s="2"/>
      <c r="M5" s="2"/>
      <c r="N5" s="2"/>
      <c r="O5" s="2"/>
      <c r="P5" s="2"/>
      <c r="Q5" s="2"/>
    </row>
    <row r="7" spans="1:17" x14ac:dyDescent="0.25">
      <c r="A7" t="s">
        <v>13</v>
      </c>
    </row>
    <row r="8" spans="1:17" x14ac:dyDescent="0.25">
      <c r="A8" s="16" t="s">
        <v>14</v>
      </c>
      <c r="B8" s="17">
        <v>100</v>
      </c>
      <c r="C8" s="18" t="s">
        <v>15</v>
      </c>
      <c r="D8" s="19"/>
      <c r="E8" s="19"/>
      <c r="F8" s="19"/>
      <c r="G8" s="19"/>
      <c r="H8" s="20"/>
    </row>
    <row r="9" spans="1:17" x14ac:dyDescent="0.25">
      <c r="A9" s="16" t="s">
        <v>16</v>
      </c>
      <c r="B9" s="21">
        <f>-0.00001*B8^2+0.012*B8+7.88</f>
        <v>8.98</v>
      </c>
      <c r="C9" s="22" t="s">
        <v>17</v>
      </c>
      <c r="D9" s="23"/>
      <c r="E9" s="23"/>
      <c r="F9" s="23"/>
      <c r="G9" s="23"/>
      <c r="H9" s="24"/>
    </row>
    <row r="10" spans="1:17" x14ac:dyDescent="0.25">
      <c r="A10" s="16" t="s">
        <v>18</v>
      </c>
      <c r="B10" s="25">
        <f>(-0.00001*2*B8+0.012)*1000</f>
        <v>10</v>
      </c>
      <c r="C10" s="22" t="s">
        <v>19</v>
      </c>
      <c r="D10" s="23"/>
      <c r="E10" s="23"/>
      <c r="F10" s="23"/>
      <c r="G10" s="23"/>
      <c r="H10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ex1 GWPtime</vt:lpstr>
      <vt:lpstr>ex2 FAOSTAT wheat</vt:lpstr>
      <vt:lpstr>ex 4 Dose response fert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Jannick</dc:creator>
  <cp:lastModifiedBy>Jannick</cp:lastModifiedBy>
  <dcterms:created xsi:type="dcterms:W3CDTF">2013-05-07T20:18:56Z</dcterms:created>
  <dcterms:modified xsi:type="dcterms:W3CDTF">2013-09-06T07:10:57Z</dcterms:modified>
</cp:coreProperties>
</file>